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90" windowHeight="6570" activeTab="0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'KLSEBS'!$A$207:$J$252</definedName>
    <definedName name="_xlnm.Print_Area" localSheetId="1">'KLSEPL'!$A$81:$M$136</definedName>
    <definedName name="Print_Area_MI" localSheetId="0">'KLSEBS'!$A$1:$K$251</definedName>
    <definedName name="Print_Area_MI">'KLSEPL'!$A$1:$L$135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<sst xmlns="http://schemas.openxmlformats.org/spreadsheetml/2006/main" count="358" uniqueCount="212">
  <si>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</si>
  <si>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</si>
  <si>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</si>
  <si>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</si>
  <si>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</si>
  <si>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</si>
  <si>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</si>
  <si>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</si>
  <si>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</si>
  <si>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</si>
  <si>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</si>
  <si>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</si>
  <si>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</si>
  <si>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</si>
  <si>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</si>
  <si>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</si>
  <si>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</si>
  <si>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</si>
  <si>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</si>
  <si>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</si>
  <si>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</si>
  <si>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</si>
  <si>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</si>
  <si>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</si>
  <si>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</si>
  <si>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>Operating profit before interest on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</si>
  <si>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</si>
  <si>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</si>
  <si>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</si>
  <si>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</si>
  <si>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</si>
  <si>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</si>
  <si>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</si>
  <si>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</si>
  <si>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</si>
  <si>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</si>
  <si>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 but</t>
  </si>
  <si>
    <t xml:space="preserve">    before income tax, minority interests</t>
  </si>
  <si>
    <t xml:space="preserve">    and extraordinary items</t>
  </si>
  <si>
    <t>(f)</t>
  </si>
  <si>
    <t xml:space="preserve">Share in the results of associated </t>
  </si>
  <si>
    <t xml:space="preserve">    companies</t>
  </si>
  <si>
    <t>(g)</t>
  </si>
  <si>
    <t>Profit before taxation, minority</t>
  </si>
  <si>
    <t xml:space="preserve">    interests and extraordinary items</t>
  </si>
  <si>
    <t>(h)</t>
  </si>
  <si>
    <t>Taxation</t>
  </si>
  <si>
    <t>Page  2</t>
  </si>
  <si>
    <t>CONSOLIDATED INCOME STATEMENT (CONTINUED)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</si>
  <si>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</si>
  <si>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</si>
  <si>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</si>
  <si>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</si>
  <si>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</si>
  <si>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 to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</si>
  <si>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</si>
  <si>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</si>
  <si>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</si>
  <si>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</si>
  <si>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</si>
  <si>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Profit after taxation and</t>
  </si>
  <si>
    <t>3</t>
  </si>
  <si>
    <t xml:space="preserve">Earnings per share based on 2(j) above 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</si>
  <si>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</si>
  <si>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</si>
  <si>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</si>
  <si>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</si>
  <si>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</si>
  <si>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</si>
  <si>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extraordinary items attributable to</t>
  </si>
  <si>
    <t xml:space="preserve">     after deducting any provision for</t>
  </si>
  <si>
    <t xml:space="preserve">     preference dividends, if any :</t>
  </si>
  <si>
    <t>Page 3</t>
  </si>
  <si>
    <t>CONSOLIDATED BALANCE SHEET</t>
  </si>
  <si>
    <t>AS AT</t>
  </si>
  <si>
    <t>END OF</t>
  </si>
  <si>
    <t>FINANCIAL</t>
  </si>
  <si>
    <t>YEAR END</t>
  </si>
  <si>
    <t>4</t>
  </si>
  <si>
    <t>5</t>
  </si>
  <si>
    <t>Stocks</t>
  </si>
  <si>
    <t>6</t>
  </si>
  <si>
    <t>Current Liabilities</t>
  </si>
  <si>
    <t>7</t>
  </si>
  <si>
    <t>Shareholders' Funds</t>
  </si>
  <si>
    <t>9</t>
  </si>
  <si>
    <t>10</t>
  </si>
  <si>
    <t>11</t>
  </si>
  <si>
    <t>12</t>
  </si>
  <si>
    <t>Page 4</t>
  </si>
  <si>
    <t>NOTES</t>
  </si>
  <si>
    <t>Current year provision</t>
  </si>
  <si>
    <t xml:space="preserve"> - In Malaysia</t>
  </si>
  <si>
    <t>Page 5</t>
  </si>
  <si>
    <t>NOTES (CONTINUED)</t>
  </si>
  <si>
    <t>13</t>
  </si>
  <si>
    <t>14</t>
  </si>
  <si>
    <t>15</t>
  </si>
  <si>
    <t>16</t>
  </si>
  <si>
    <t>Total assets</t>
  </si>
  <si>
    <t>before taxation</t>
  </si>
  <si>
    <t>employed</t>
  </si>
  <si>
    <t>Page 6</t>
  </si>
  <si>
    <t>By Order of the Board</t>
  </si>
  <si>
    <t>Company Secretary</t>
  </si>
  <si>
    <t>Financed By:</t>
  </si>
  <si>
    <t>Deferred taxation</t>
  </si>
  <si>
    <t>Overprovision in prior years</t>
  </si>
  <si>
    <t>Group borrowings and debt securities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</si>
  <si>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</si>
  <si>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</si>
  <si>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</si>
  <si>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</si>
  <si>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</si>
  <si>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</si>
  <si>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The quarterly financial statements have been prepared using the same accounting policies and</t>
  </si>
  <si>
    <t>methods of computation as compared with the most recent annual financial statement.</t>
  </si>
  <si>
    <t>With the Malaysian economy back on the growth path and barring unforeseen circumstances, the</t>
  </si>
  <si>
    <t xml:space="preserve">(ii)  Fully diluted </t>
  </si>
  <si>
    <t>50200 Kuala Lumpur</t>
  </si>
  <si>
    <t>NR</t>
  </si>
  <si>
    <t>Our principal business operations are not significantly affected by seasonality or cyclicality factors</t>
  </si>
  <si>
    <t>c.c. Securities Commission</t>
  </si>
  <si>
    <t>NR denotes "Not Required"</t>
  </si>
  <si>
    <t>Net Tangible Assets per share (RM)</t>
  </si>
  <si>
    <t xml:space="preserve">except for the property development division which is affected by the prevailing cyclical economic </t>
  </si>
  <si>
    <t>conditions.</t>
  </si>
  <si>
    <t>BCB BERHAD</t>
  </si>
  <si>
    <t>Hotel properties</t>
  </si>
  <si>
    <t>Trade debtors</t>
  </si>
  <si>
    <t>Other debtors, deposits and prepayment</t>
  </si>
  <si>
    <t>Fixed deposit with a license bank</t>
  </si>
  <si>
    <t>Fixed assets</t>
  </si>
  <si>
    <t>Investment properties</t>
  </si>
  <si>
    <t>Land held for development</t>
  </si>
  <si>
    <t>Current assets</t>
  </si>
  <si>
    <t>Development properties</t>
  </si>
  <si>
    <t>Cash and bank balances</t>
  </si>
  <si>
    <t>Trade creditors</t>
  </si>
  <si>
    <t>Other creditors and accrued liabilities</t>
  </si>
  <si>
    <t>Revaluation reserve</t>
  </si>
  <si>
    <t>Proposed dividend</t>
  </si>
  <si>
    <t>Net current assets</t>
  </si>
  <si>
    <t>Share capital</t>
  </si>
  <si>
    <t>Share premium</t>
  </si>
  <si>
    <t>Retained profits</t>
  </si>
  <si>
    <t>Term laon</t>
  </si>
  <si>
    <t xml:space="preserve">       ordinary shares (sen)</t>
  </si>
  <si>
    <t>N/A</t>
  </si>
  <si>
    <t>.</t>
  </si>
  <si>
    <t>Analysis  by activities</t>
  </si>
  <si>
    <t>Project management services</t>
  </si>
  <si>
    <t>Hotel operations</t>
  </si>
  <si>
    <t>Profit</t>
  </si>
  <si>
    <t>N/A denotes "Not Applicable"</t>
  </si>
  <si>
    <t>Property investment and development</t>
  </si>
  <si>
    <t>Dear Sirs</t>
  </si>
  <si>
    <t>Yeap Kok Leong</t>
  </si>
  <si>
    <t>were as follows :</t>
  </si>
  <si>
    <t>There was no issuances and repayment of debts and equity securities, share buy-backs, share</t>
  </si>
  <si>
    <t>-</t>
  </si>
  <si>
    <t>Construction</t>
  </si>
  <si>
    <t>Cumulative</t>
  </si>
  <si>
    <t>Year to Date</t>
  </si>
  <si>
    <t>Quarter ended</t>
  </si>
  <si>
    <t>Current</t>
  </si>
  <si>
    <t>amounting to RM3.5 million.</t>
  </si>
  <si>
    <t xml:space="preserve">The  Group has granted corporate guarantees to a financial institution for the  borrowing </t>
  </si>
  <si>
    <t>(Company No : 172003-W)</t>
  </si>
  <si>
    <t>UNAUDITED RESULTS FOR THE 4TH QUARTER ENDED 30 JUNE 2000</t>
  </si>
  <si>
    <t>30/06/1999</t>
  </si>
  <si>
    <t>30/06/2000</t>
  </si>
  <si>
    <t>There was no pre-acquisition profits included in the results for this quarter ended 30 June 2000.</t>
  </si>
  <si>
    <t>There was no disposal of invesment and properties for this quarter ended 30 June 2000.</t>
  </si>
  <si>
    <t>There was no purchase or disposal of quoted securities for this quarter ended 30 June 2000.</t>
  </si>
  <si>
    <t>30 June 2000.</t>
  </si>
  <si>
    <t>cancellation, shares held as treasury shares and resale of treasury shares for this  quarter ended</t>
  </si>
  <si>
    <t>of  a third party amounting to RM73.3 million and a business associate for trade facilities</t>
  </si>
  <si>
    <t>There was no financial instruments with off balance sheet risk for this quarter ended 30 June 2000.</t>
  </si>
  <si>
    <t>There was no material pending material litigation as at 30 June 2000.</t>
  </si>
  <si>
    <t>Segmental turnover, profit before taxation and total assets employed as at 30 June 2000</t>
  </si>
  <si>
    <t>There was no exceptional item for this quarter ended 30 June 2000.</t>
  </si>
  <si>
    <t>There was no extraordinary item for this quarter ended 30 June 2000.</t>
  </si>
  <si>
    <t>The taxation charge for this quarter ended 30 June 2000 included the following :</t>
  </si>
  <si>
    <t>Work in progress</t>
  </si>
  <si>
    <t>(i)  Basic (based on 187,500,000</t>
  </si>
  <si>
    <t>a 100% equity interest in BCB Land Snd Bhd for a total cash consideration of RM2.00.</t>
  </si>
  <si>
    <t>Directors anticipate that the Group's performance for the next financial year to be satisfactory.</t>
  </si>
  <si>
    <t xml:space="preserve">The Board of Directors is pleased to recommend a final dividend of three and a half (3.5) sen less 28% tax </t>
  </si>
  <si>
    <t>The Group turnover for the financial year ended 30 June 2000 increased by 31% to RM228.33 million</t>
  </si>
  <si>
    <t xml:space="preserve">per ordinary shares amounting to RM4,725,000 for the financial year ended 30 June 2000 </t>
  </si>
  <si>
    <t>There was no corporate proposals announced but not completed for this quarter ended 30 June 2000.</t>
  </si>
  <si>
    <t>30 August 2000</t>
  </si>
  <si>
    <t>During the financial year, the Company had incorporated five subsidiary companies and acquired</t>
  </si>
  <si>
    <t>(1999: 5 sen less 28% tax amounting to RM4,500,000)</t>
  </si>
  <si>
    <t xml:space="preserve">The Group forecasted a profit after tax of RM24,395,000 for the year ended 30 June 2000 for the </t>
  </si>
  <si>
    <t>purpose of submmission of corporate proposal for the Bonus Issue of 62,500,000 new ordinary</t>
  </si>
  <si>
    <t>shares of RM1.00 each which was completed on 6 March 2000.</t>
  </si>
  <si>
    <t xml:space="preserve">due to the additional provisions of development cost on the Group's development </t>
  </si>
  <si>
    <t>profit of RM7.08 million by RM6.16 million. The lower pre tax profit registered was principally</t>
  </si>
  <si>
    <t xml:space="preserve">after tax profit of RM24,395,000. The shortfall is principally due to the lower product margins and </t>
  </si>
  <si>
    <t>There were no profit guarantee issued during the financial year.</t>
  </si>
  <si>
    <t>additional provisions of development cost.</t>
  </si>
  <si>
    <t>as compared to the proceeding year corresponding period.</t>
  </si>
  <si>
    <t xml:space="preserve">residential houses and contribution from the newly set up  construction division. </t>
  </si>
  <si>
    <t>The increase in turnover is mainly attributed to the improved property sales from medium and low cost</t>
  </si>
  <si>
    <t>The Group pre tax profit was recorded at the RM25.56 million which was 16.1% lower than the preceeding</t>
  </si>
  <si>
    <t>corresponding period due to lower product margins and additional provisions of development cost</t>
  </si>
  <si>
    <t>for the Group's development projects.</t>
  </si>
  <si>
    <t xml:space="preserve">The pre tax profit of RM0.92 million for the fourth quarter is lower than the third quarter pre tax </t>
  </si>
  <si>
    <t>projects upon completion in the fourth quarter.</t>
  </si>
  <si>
    <t>The actual after tax profit of RM19,991,000 varied by RM4,404,000 or 18% from the forecasted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</si>
</sst>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dd/mmm/yy_)"/>
    <numFmt numFmtId="179" formatCode="hh:mm\ \上\午/\下\午_)"/>
    <numFmt numFmtId="180" formatCode=";;;"/>
    <numFmt numFmtId="181" formatCode="#,##0.0_);\(#,##0.0\)"/>
  </numFmts>
  <fonts count="10">
    <font>
      <sz val="10"/>
      <name val="Helv"/>
      <family val="0"/>
    </font>
    <font>
      <sz val="10"/>
      <name val="Arial"/>
      <family val="0"/>
    </font>
    <font>
      <sz val="11"/>
      <name val="Helv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sz val="8"/>
      <name val="Helv"/>
      <family val="0"/>
    </font>
    <font>
      <u val="single"/>
      <sz val="10"/>
      <name val="Helv"/>
      <family val="0"/>
    </font>
    <font>
      <i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2">
    <xf numFmtId="37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1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37" fontId="3" fillId="0" borderId="3" xfId="0" applyFont="1" applyBorder="1" applyAlignment="1" applyProtection="1">
      <alignment horizontal="centerContinuous"/>
      <protection/>
    </xf>
    <xf numFmtId="37" fontId="0" fillId="0" borderId="1" xfId="0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 horizontal="centerContinuous"/>
    </xf>
    <xf numFmtId="37" fontId="0" fillId="0" borderId="0" xfId="0" applyFont="1" applyAlignment="1">
      <alignment/>
    </xf>
    <xf numFmtId="37" fontId="0" fillId="0" borderId="0" xfId="0" applyFont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41" fontId="0" fillId="0" borderId="7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/>
    </xf>
    <xf numFmtId="41" fontId="0" fillId="0" borderId="0" xfId="0" applyNumberFormat="1" applyAlignment="1" applyProtection="1">
      <alignment horizontal="righ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41" fontId="0" fillId="0" borderId="0" xfId="0" applyNumberForma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/>
      <protection/>
    </xf>
    <xf numFmtId="37" fontId="0" fillId="0" borderId="0" xfId="0" applyAlignment="1">
      <alignment horizontal="center"/>
    </xf>
    <xf numFmtId="37" fontId="0" fillId="0" borderId="9" xfId="0" applyBorder="1" applyAlignment="1">
      <alignment horizontal="centerContinuous"/>
    </xf>
    <xf numFmtId="37" fontId="5" fillId="0" borderId="0" xfId="0" applyFont="1" applyAlignment="1">
      <alignment/>
    </xf>
    <xf numFmtId="37" fontId="0" fillId="0" borderId="0" xfId="0" applyAlignment="1" applyProtection="1">
      <alignment horizontal="center"/>
      <protection/>
    </xf>
    <xf numFmtId="37" fontId="0" fillId="0" borderId="0" xfId="0" applyAlignment="1">
      <alignment horizontal="left"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37" fontId="0" fillId="0" borderId="7" xfId="0" applyBorder="1" applyAlignment="1" applyProtection="1">
      <alignment horizontal="center"/>
      <protection/>
    </xf>
    <xf numFmtId="41" fontId="0" fillId="0" borderId="7" xfId="0" applyNumberFormat="1" applyBorder="1" applyAlignment="1" applyProtection="1">
      <alignment horizontal="center"/>
      <protection/>
    </xf>
    <xf numFmtId="41" fontId="0" fillId="0" borderId="0" xfId="0" applyNumberFormat="1" applyAlignment="1" applyProtection="1">
      <alignment horizontal="center"/>
      <protection/>
    </xf>
    <xf numFmtId="41" fontId="0" fillId="0" borderId="8" xfId="0" applyNumberFormat="1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"/>
    </xf>
    <xf numFmtId="41" fontId="0" fillId="0" borderId="8" xfId="0" applyNumberFormat="1" applyFont="1" applyBorder="1" applyAlignment="1" applyProtection="1">
      <alignment horizontal="center"/>
      <protection/>
    </xf>
    <xf numFmtId="41" fontId="0" fillId="0" borderId="0" xfId="0" applyNumberFormat="1" applyAlignment="1">
      <alignment horizontal="center"/>
    </xf>
    <xf numFmtId="37" fontId="0" fillId="0" borderId="0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1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4" xfId="0" applyBorder="1" applyAlignment="1" applyProtection="1">
      <alignment horizontal="centerContinuous"/>
      <protection/>
    </xf>
    <xf numFmtId="37" fontId="0" fillId="0" borderId="0" xfId="0" applyAlignment="1" quotePrefix="1">
      <alignment/>
    </xf>
    <xf numFmtId="37" fontId="0" fillId="0" borderId="10" xfId="0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0" fillId="0" borderId="12" xfId="0" applyBorder="1" applyAlignment="1" applyProtection="1" quotePrefix="1">
      <alignment horizontal="centerContinuous"/>
      <protection/>
    </xf>
    <xf numFmtId="41" fontId="0" fillId="0" borderId="12" xfId="15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6" xfId="0" applyNumberFormat="1" applyBorder="1" applyAlignment="1">
      <alignment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>
      <alignment/>
    </xf>
    <xf numFmtId="37" fontId="0" fillId="0" borderId="16" xfId="0" applyBorder="1" applyAlignment="1">
      <alignment/>
    </xf>
    <xf numFmtId="37" fontId="0" fillId="0" borderId="19" xfId="0" applyBorder="1" applyAlignment="1" applyProtection="1">
      <alignment/>
      <protection/>
    </xf>
    <xf numFmtId="37" fontId="7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0" fillId="0" borderId="0" xfId="0" applyFont="1" applyAlignment="1">
      <alignment horizontal="left"/>
    </xf>
    <xf numFmtId="37" fontId="0" fillId="0" borderId="0" xfId="0" applyFont="1" applyAlignment="1">
      <alignment/>
    </xf>
    <xf numFmtId="39" fontId="0" fillId="0" borderId="7" xfId="0" applyNumberFormat="1" applyBorder="1" applyAlignment="1" applyProtection="1">
      <alignment/>
      <protection/>
    </xf>
    <xf numFmtId="37" fontId="0" fillId="0" borderId="7" xfId="0" applyBorder="1" applyAlignment="1" applyProtection="1">
      <alignment horizontal="right"/>
      <protection/>
    </xf>
    <xf numFmtId="37" fontId="0" fillId="0" borderId="0" xfId="0" applyAlignment="1">
      <alignment horizontal="right"/>
    </xf>
    <xf numFmtId="41" fontId="0" fillId="0" borderId="7" xfId="0" applyNumberFormat="1" applyBorder="1" applyAlignment="1" applyProtection="1" quotePrefix="1">
      <alignment horizontal="right"/>
      <protection/>
    </xf>
    <xf numFmtId="37" fontId="0" fillId="0" borderId="8" xfId="0" applyBorder="1" applyAlignment="1" applyProtection="1">
      <alignment horizontal="right"/>
      <protection/>
    </xf>
    <xf numFmtId="37" fontId="0" fillId="0" borderId="0" xfId="0" applyFont="1" applyAlignment="1">
      <alignment horizontal="right"/>
    </xf>
    <xf numFmtId="41" fontId="0" fillId="0" borderId="8" xfId="0" applyNumberFormat="1" applyFont="1" applyBorder="1" applyAlignment="1" applyProtection="1">
      <alignment horizontal="right"/>
      <protection/>
    </xf>
    <xf numFmtId="41" fontId="0" fillId="0" borderId="8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 horizontal="right"/>
    </xf>
    <xf numFmtId="39" fontId="0" fillId="0" borderId="7" xfId="0" applyNumberFormat="1" applyBorder="1" applyAlignment="1" applyProtection="1">
      <alignment horizontal="right"/>
      <protection/>
    </xf>
    <xf numFmtId="37" fontId="0" fillId="0" borderId="0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178" fontId="0" fillId="0" borderId="0" xfId="0" applyNumberFormat="1" applyAlignment="1" applyProtection="1" quotePrefix="1">
      <alignment horizontal="left"/>
      <protection/>
    </xf>
    <xf numFmtId="37" fontId="0" fillId="0" borderId="0" xfId="0" applyAlignment="1" applyProtection="1" quotePrefix="1">
      <alignment horizontal="right"/>
      <protection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L1427"/>
  <sheetViews>
    <sheetView tabSelected="1" workbookViewId="0" topLeftCell="A22">
      <selection activeCell="F37" sqref="F37"/>
    </sheetView>
  </sheetViews>
  <sheetFormatPr defaultColWidth="9.7109375" defaultRowHeight="12.75"/>
  <cols>
    <col min="1" max="1" width="3.7109375" style="0" customWidth="1"/>
    <col min="2" max="2" width="5.7109375" style="0" customWidth="1"/>
    <col min="3" max="3" width="10.7109375" style="0" customWidth="1"/>
    <col min="5" max="5" width="6.7109375" style="0" customWidth="1"/>
    <col min="6" max="6" width="11.7109375" style="0" customWidth="1"/>
    <col min="7" max="7" width="8.421875" style="0" customWidth="1"/>
    <col min="8" max="8" width="14.28125" style="0" customWidth="1"/>
    <col min="9" max="9" width="4.8515625" style="0" customWidth="1"/>
    <col min="10" max="10" width="14.28125" style="0" customWidth="1"/>
    <col min="11" max="11" width="6.00390625" style="0" customWidth="1"/>
  </cols>
  <sheetData>
    <row r="1" ht="12" customHeight="1"/>
    <row r="2" spans="1:10" ht="12" customHeight="1">
      <c r="A2" s="13" t="s">
        <v>127</v>
      </c>
      <c r="J2" s="35"/>
    </row>
    <row r="3" ht="12" customHeight="1">
      <c r="A3" s="14" t="s">
        <v>169</v>
      </c>
    </row>
    <row r="4" ht="12.75">
      <c r="A4" s="13" t="s">
        <v>72</v>
      </c>
    </row>
    <row r="5" ht="12" customHeight="1"/>
    <row r="6" ht="12.75">
      <c r="A6" s="13" t="s">
        <v>73</v>
      </c>
    </row>
    <row r="7" spans="1:10" ht="12" customHeight="1">
      <c r="A7" s="9"/>
      <c r="B7" s="9"/>
      <c r="C7" s="9"/>
      <c r="D7" s="9"/>
      <c r="E7" s="9"/>
      <c r="H7" s="58" t="s">
        <v>74</v>
      </c>
      <c r="J7" s="58" t="s">
        <v>74</v>
      </c>
    </row>
    <row r="8" spans="1:10" ht="12" customHeight="1">
      <c r="A8" s="9"/>
      <c r="B8" s="9"/>
      <c r="C8" s="9"/>
      <c r="D8" s="9"/>
      <c r="E8" s="9"/>
      <c r="H8" s="59" t="s">
        <v>75</v>
      </c>
      <c r="J8" s="59" t="s">
        <v>9</v>
      </c>
    </row>
    <row r="9" spans="1:10" ht="12.75">
      <c r="A9" s="9"/>
      <c r="B9" s="9"/>
      <c r="C9" s="9"/>
      <c r="D9" s="9"/>
      <c r="E9" s="9"/>
      <c r="H9" s="59" t="s">
        <v>8</v>
      </c>
      <c r="J9" s="59" t="s">
        <v>76</v>
      </c>
    </row>
    <row r="10" spans="1:10" ht="12.75">
      <c r="A10" s="9"/>
      <c r="B10" s="9"/>
      <c r="C10" s="9"/>
      <c r="D10" s="9"/>
      <c r="E10" s="9"/>
      <c r="H10" s="59" t="s">
        <v>11</v>
      </c>
      <c r="J10" s="59" t="s">
        <v>77</v>
      </c>
    </row>
    <row r="11" spans="1:10" ht="12.75">
      <c r="A11" s="9"/>
      <c r="B11" s="9"/>
      <c r="C11" s="9"/>
      <c r="D11" s="9"/>
      <c r="E11" s="9"/>
      <c r="H11" s="59" t="s">
        <v>171</v>
      </c>
      <c r="J11" s="59" t="s">
        <v>170</v>
      </c>
    </row>
    <row r="12" spans="1:10" ht="12.75">
      <c r="A12" s="9"/>
      <c r="B12" s="9"/>
      <c r="C12" s="9"/>
      <c r="D12" s="9"/>
      <c r="E12" s="9"/>
      <c r="H12" s="59"/>
      <c r="J12" s="64"/>
    </row>
    <row r="13" spans="1:10" ht="12.75">
      <c r="A13" s="9"/>
      <c r="B13" s="9"/>
      <c r="C13" s="9"/>
      <c r="D13" s="9"/>
      <c r="E13" s="9"/>
      <c r="H13" s="60" t="s">
        <v>16</v>
      </c>
      <c r="J13" s="60" t="s">
        <v>16</v>
      </c>
    </row>
    <row r="14" spans="1:5" ht="12" customHeight="1">
      <c r="A14" s="9"/>
      <c r="B14" s="9"/>
      <c r="C14" s="9"/>
      <c r="D14" s="9"/>
      <c r="E14" s="9"/>
    </row>
    <row r="15" spans="2:11" ht="12.75" customHeight="1">
      <c r="B15" s="4" t="s">
        <v>132</v>
      </c>
      <c r="C15" s="9"/>
      <c r="D15" s="9"/>
      <c r="E15" s="9"/>
      <c r="H15">
        <v>20182</v>
      </c>
      <c r="J15">
        <v>16686</v>
      </c>
      <c r="K15" s="9"/>
    </row>
    <row r="16" spans="2:11" ht="12.75" customHeight="1">
      <c r="B16" s="4" t="s">
        <v>128</v>
      </c>
      <c r="C16" s="9"/>
      <c r="D16" s="9"/>
      <c r="E16" s="9"/>
      <c r="H16">
        <v>31797</v>
      </c>
      <c r="J16">
        <v>31797</v>
      </c>
      <c r="K16" s="9"/>
    </row>
    <row r="17" spans="2:11" ht="12.75">
      <c r="B17" s="4" t="s">
        <v>133</v>
      </c>
      <c r="C17" s="9"/>
      <c r="D17" s="9"/>
      <c r="E17" s="9"/>
      <c r="H17">
        <v>19482</v>
      </c>
      <c r="J17">
        <v>19482</v>
      </c>
      <c r="K17" s="9"/>
    </row>
    <row r="18" spans="2:11" ht="12.75">
      <c r="B18" s="4" t="s">
        <v>134</v>
      </c>
      <c r="C18" s="9"/>
      <c r="D18" s="9"/>
      <c r="E18" s="9"/>
      <c r="H18">
        <v>25600</v>
      </c>
      <c r="J18">
        <v>31565</v>
      </c>
      <c r="K18" s="9"/>
    </row>
    <row r="19" ht="12" customHeight="1">
      <c r="B19" s="4"/>
    </row>
    <row r="20" spans="2:10" ht="12" customHeight="1">
      <c r="B20" s="4" t="s">
        <v>135</v>
      </c>
      <c r="H20" s="53"/>
      <c r="J20" s="53"/>
    </row>
    <row r="21" spans="2:10" ht="12" customHeight="1">
      <c r="B21" s="4"/>
      <c r="C21" t="s">
        <v>136</v>
      </c>
      <c r="H21" s="54">
        <v>191884</v>
      </c>
      <c r="J21" s="54">
        <v>201813</v>
      </c>
    </row>
    <row r="22" spans="2:10" ht="12" customHeight="1">
      <c r="B22" s="4"/>
      <c r="C22" t="s">
        <v>184</v>
      </c>
      <c r="H22" s="54">
        <v>5373</v>
      </c>
      <c r="J22" s="54">
        <v>0</v>
      </c>
    </row>
    <row r="23" spans="3:10" ht="12" customHeight="1">
      <c r="C23" s="4" t="s">
        <v>80</v>
      </c>
      <c r="H23" s="54">
        <v>77091</v>
      </c>
      <c r="J23" s="54">
        <v>61610</v>
      </c>
    </row>
    <row r="24" spans="3:10" ht="12" customHeight="1">
      <c r="C24" s="4" t="s">
        <v>129</v>
      </c>
      <c r="H24" s="54">
        <v>54228</v>
      </c>
      <c r="J24" s="54">
        <v>28800</v>
      </c>
    </row>
    <row r="25" spans="3:10" ht="12" customHeight="1">
      <c r="C25" s="4" t="s">
        <v>130</v>
      </c>
      <c r="H25" s="54">
        <v>9561</v>
      </c>
      <c r="J25" s="54">
        <v>4528</v>
      </c>
    </row>
    <row r="26" spans="3:10" ht="12" customHeight="1">
      <c r="C26" s="4" t="s">
        <v>131</v>
      </c>
      <c r="H26" s="54">
        <v>26</v>
      </c>
      <c r="J26" s="54">
        <v>22</v>
      </c>
    </row>
    <row r="27" spans="3:10" ht="12.75">
      <c r="C27" s="4" t="s">
        <v>137</v>
      </c>
      <c r="H27" s="56">
        <v>3638</v>
      </c>
      <c r="J27" s="56">
        <v>2513</v>
      </c>
    </row>
    <row r="28" spans="8:10" ht="12" customHeight="1">
      <c r="H28" s="56">
        <f>SUM(H20:H27)</f>
        <v>341801</v>
      </c>
      <c r="J28" s="56">
        <f>SUM(J20:J27)</f>
        <v>299286</v>
      </c>
    </row>
    <row r="29" spans="2:10" ht="12" customHeight="1">
      <c r="B29" s="4" t="s">
        <v>82</v>
      </c>
      <c r="H29" s="54"/>
      <c r="J29" s="54"/>
    </row>
    <row r="30" spans="3:10" ht="12" customHeight="1">
      <c r="C30" s="4" t="s">
        <v>138</v>
      </c>
      <c r="H30" s="54">
        <v>21885</v>
      </c>
      <c r="J30" s="54">
        <v>2127</v>
      </c>
    </row>
    <row r="31" spans="3:10" ht="12" customHeight="1">
      <c r="C31" s="4" t="s">
        <v>139</v>
      </c>
      <c r="H31" s="54">
        <v>11216</v>
      </c>
      <c r="J31" s="54">
        <v>4318</v>
      </c>
    </row>
    <row r="32" spans="3:10" ht="12" customHeight="1">
      <c r="C32" s="4" t="s">
        <v>109</v>
      </c>
      <c r="H32" s="54">
        <v>108764</v>
      </c>
      <c r="J32" s="54">
        <f>124072+326</f>
        <v>124398</v>
      </c>
    </row>
    <row r="33" spans="3:10" ht="12" customHeight="1">
      <c r="C33" s="4" t="s">
        <v>141</v>
      </c>
      <c r="H33" s="65">
        <v>4725</v>
      </c>
      <c r="J33" s="54">
        <v>4500</v>
      </c>
    </row>
    <row r="34" spans="3:10" ht="12" customHeight="1">
      <c r="C34" s="4" t="s">
        <v>46</v>
      </c>
      <c r="H34" s="54">
        <v>6335</v>
      </c>
      <c r="J34" s="54">
        <v>3210</v>
      </c>
    </row>
    <row r="35" spans="3:10" ht="12" customHeight="1">
      <c r="C35" s="4"/>
      <c r="H35" s="55">
        <f>SUM(H30:H34)</f>
        <v>152925</v>
      </c>
      <c r="J35" s="55">
        <f>SUM(J30:J34)</f>
        <v>138553</v>
      </c>
    </row>
    <row r="36" ht="12" customHeight="1"/>
    <row r="37" spans="2:10" ht="12" customHeight="1">
      <c r="B37" s="4" t="s">
        <v>142</v>
      </c>
      <c r="H37">
        <f>+H28-H35</f>
        <v>188876</v>
      </c>
      <c r="J37">
        <f>+J28-J35</f>
        <v>160733</v>
      </c>
    </row>
    <row r="38" ht="12" customHeight="1"/>
    <row r="39" spans="8:10" ht="13.5" customHeight="1" thickBot="1">
      <c r="H39" s="57">
        <f>+H15+H16+H17+H18+H37</f>
        <v>285937</v>
      </c>
      <c r="J39" s="57">
        <f>+J15+J16+J17+J18+J37</f>
        <v>260263</v>
      </c>
    </row>
    <row r="40" ht="12" customHeight="1">
      <c r="B40" t="s">
        <v>105</v>
      </c>
    </row>
    <row r="41" ht="12" customHeight="1"/>
    <row r="42" spans="2:10" ht="12.75">
      <c r="B42" s="4" t="s">
        <v>143</v>
      </c>
      <c r="H42">
        <v>187500</v>
      </c>
      <c r="J42">
        <v>125000</v>
      </c>
    </row>
    <row r="43" spans="2:10" ht="12.75">
      <c r="B43" s="4" t="s">
        <v>144</v>
      </c>
      <c r="H43">
        <v>0</v>
      </c>
      <c r="J43">
        <v>9903</v>
      </c>
    </row>
    <row r="44" spans="2:10" ht="12.75">
      <c r="B44" s="4" t="s">
        <v>140</v>
      </c>
      <c r="H44">
        <v>10161</v>
      </c>
      <c r="J44">
        <v>10161</v>
      </c>
    </row>
    <row r="45" spans="2:10" ht="12.75">
      <c r="B45" s="4" t="s">
        <v>145</v>
      </c>
      <c r="C45" s="4"/>
      <c r="H45" s="52">
        <v>65773</v>
      </c>
      <c r="J45" s="52">
        <v>103107</v>
      </c>
    </row>
    <row r="46" spans="2:10" ht="12.75">
      <c r="B46" t="s">
        <v>84</v>
      </c>
      <c r="C46" s="4"/>
      <c r="H46" s="51">
        <f>SUM(H42:H45)</f>
        <v>263434</v>
      </c>
      <c r="J46" s="51">
        <f>SUM(J42:J45)</f>
        <v>248171</v>
      </c>
    </row>
    <row r="47" ht="12.75">
      <c r="C47" s="4"/>
    </row>
    <row r="48" ht="12.75">
      <c r="C48" s="4"/>
    </row>
    <row r="49" spans="2:10" ht="12.75">
      <c r="B49" s="4" t="s">
        <v>146</v>
      </c>
      <c r="H49" s="53">
        <v>22313</v>
      </c>
      <c r="J49" s="53">
        <v>11902</v>
      </c>
    </row>
    <row r="50" spans="2:10" ht="12.75">
      <c r="B50" s="4" t="s">
        <v>106</v>
      </c>
      <c r="H50" s="56">
        <v>190</v>
      </c>
      <c r="J50" s="56">
        <v>190</v>
      </c>
    </row>
    <row r="51" spans="2:10" ht="13.5" customHeight="1">
      <c r="B51" s="4"/>
      <c r="H51" s="69">
        <f>SUM(H49:H50)</f>
        <v>22503</v>
      </c>
      <c r="J51" s="69">
        <f>SUM(J49:J50)</f>
        <v>12092</v>
      </c>
    </row>
    <row r="52" spans="2:10" ht="13.5" customHeight="1">
      <c r="B52" s="4"/>
      <c r="H52" s="51"/>
      <c r="J52" s="51"/>
    </row>
    <row r="53" spans="2:10" ht="13.5" customHeight="1" thickBot="1">
      <c r="B53" s="4"/>
      <c r="H53" s="70">
        <f>+H51+H46</f>
        <v>285937</v>
      </c>
      <c r="J53" s="70">
        <f>+J51+J46</f>
        <v>260263</v>
      </c>
    </row>
    <row r="54" spans="2:10" ht="13.5" customHeight="1">
      <c r="B54" s="4"/>
      <c r="H54" s="51"/>
      <c r="J54" s="51"/>
    </row>
    <row r="55" spans="2:10" ht="13.5" customHeight="1" thickBot="1">
      <c r="B55" s="4" t="s">
        <v>124</v>
      </c>
      <c r="H55" s="67">
        <f>+H46/187500</f>
        <v>1.4049813333333334</v>
      </c>
      <c r="J55" s="67">
        <f>+J46/125000</f>
        <v>1.985368</v>
      </c>
    </row>
    <row r="56" spans="2:10" ht="13.5" customHeight="1">
      <c r="B56" s="4"/>
      <c r="H56" s="66"/>
      <c r="J56" s="66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A71" s="13" t="s">
        <v>127</v>
      </c>
    </row>
    <row r="72" ht="12.75">
      <c r="A72" s="14" t="str">
        <f>+A3</f>
        <v>UNAUDITED RESULTS FOR THE 4TH QUARTER ENDED 30 JUNE 2000</v>
      </c>
    </row>
    <row r="73" ht="12.75">
      <c r="A73" s="13" t="s">
        <v>89</v>
      </c>
    </row>
    <row r="75" ht="12.75">
      <c r="A75" s="13" t="s">
        <v>90</v>
      </c>
    </row>
    <row r="77" spans="1:11" ht="12.75">
      <c r="A77" s="4" t="s">
        <v>17</v>
      </c>
      <c r="B77" s="4" t="s">
        <v>115</v>
      </c>
      <c r="C77" s="9"/>
      <c r="D77" s="9"/>
      <c r="E77" s="9"/>
      <c r="F77" s="9"/>
      <c r="G77" s="9"/>
      <c r="H77" s="9"/>
      <c r="I77" s="9"/>
      <c r="J77" s="9"/>
      <c r="K77" s="9"/>
    </row>
    <row r="78" spans="2:11" ht="12.75">
      <c r="B78" s="4" t="s">
        <v>116</v>
      </c>
      <c r="C78" s="9"/>
      <c r="D78" s="9"/>
      <c r="E78" s="9"/>
      <c r="F78" s="9"/>
      <c r="G78" s="9"/>
      <c r="H78" s="9"/>
      <c r="I78" s="9"/>
      <c r="J78" s="9"/>
      <c r="K78" s="9"/>
    </row>
    <row r="79" spans="2:11" ht="12.75"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2" ht="12" customHeight="1">
      <c r="A80" s="4" t="s">
        <v>24</v>
      </c>
      <c r="B80" s="4" t="s">
        <v>181</v>
      </c>
    </row>
    <row r="81" ht="12" customHeight="1"/>
    <row r="82" spans="1:2" ht="12" customHeight="1">
      <c r="A82" s="4" t="s">
        <v>61</v>
      </c>
      <c r="B82" s="4" t="s">
        <v>182</v>
      </c>
    </row>
    <row r="83" ht="12" customHeight="1"/>
    <row r="84" spans="1:2" ht="12" customHeight="1">
      <c r="A84" s="4" t="s">
        <v>78</v>
      </c>
      <c r="B84" s="21" t="s">
        <v>183</v>
      </c>
    </row>
    <row r="85" spans="1:2" ht="12" customHeight="1">
      <c r="A85" s="4"/>
      <c r="B85" s="21"/>
    </row>
    <row r="86" spans="2:10" ht="12.75">
      <c r="B86" s="73"/>
      <c r="H86" s="33" t="s">
        <v>165</v>
      </c>
      <c r="I86" s="33"/>
      <c r="J86" s="33" t="s">
        <v>162</v>
      </c>
    </row>
    <row r="87" spans="2:10" ht="12.75">
      <c r="B87" s="73"/>
      <c r="H87" s="33" t="s">
        <v>164</v>
      </c>
      <c r="I87" s="33"/>
      <c r="J87" s="33" t="s">
        <v>163</v>
      </c>
    </row>
    <row r="88" spans="2:10" ht="12.75">
      <c r="B88" s="73"/>
      <c r="H88" s="33" t="s">
        <v>171</v>
      </c>
      <c r="I88" s="33"/>
      <c r="J88" s="33" t="s">
        <v>171</v>
      </c>
    </row>
    <row r="89" spans="2:10" ht="12.75">
      <c r="B89" s="73"/>
      <c r="H89" s="36" t="s">
        <v>16</v>
      </c>
      <c r="J89" s="36" t="s">
        <v>16</v>
      </c>
    </row>
    <row r="90" ht="12.75">
      <c r="B90" s="21" t="s">
        <v>91</v>
      </c>
    </row>
    <row r="91" spans="2:10" ht="12.75">
      <c r="B91" s="21" t="s">
        <v>92</v>
      </c>
      <c r="H91" s="5">
        <v>260</v>
      </c>
      <c r="J91" s="5">
        <v>7158</v>
      </c>
    </row>
    <row r="92" spans="2:10" ht="12.75">
      <c r="B92" s="21" t="s">
        <v>106</v>
      </c>
      <c r="H92" s="89" t="s">
        <v>160</v>
      </c>
      <c r="J92" s="40" t="s">
        <v>160</v>
      </c>
    </row>
    <row r="93" spans="2:10" ht="12.75">
      <c r="B93" s="21" t="s">
        <v>107</v>
      </c>
      <c r="H93" s="89" t="s">
        <v>160</v>
      </c>
      <c r="J93" s="5">
        <v>-1586</v>
      </c>
    </row>
    <row r="94" spans="2:10" ht="12.75">
      <c r="B94" s="4"/>
      <c r="H94" s="40"/>
      <c r="J94" s="5"/>
    </row>
    <row r="95" spans="8:10" ht="13.5" thickBot="1">
      <c r="H95" s="68">
        <f>SUM(H91:H94)</f>
        <v>260</v>
      </c>
      <c r="J95" s="68">
        <f>SUM(J91:J94)</f>
        <v>5572</v>
      </c>
    </row>
    <row r="96" ht="12" customHeight="1"/>
    <row r="97" spans="1:2" ht="12" customHeight="1">
      <c r="A97" s="4" t="s">
        <v>79</v>
      </c>
      <c r="B97" s="4" t="s">
        <v>172</v>
      </c>
    </row>
    <row r="98" ht="12" customHeight="1"/>
    <row r="99" spans="1:11" ht="12.75">
      <c r="A99" s="4" t="s">
        <v>81</v>
      </c>
      <c r="B99" s="4" t="s">
        <v>173</v>
      </c>
      <c r="C99" s="9"/>
      <c r="D99" s="9"/>
      <c r="E99" s="9"/>
      <c r="F99" s="9"/>
      <c r="G99" s="9"/>
      <c r="H99" s="9"/>
      <c r="I99" s="9"/>
      <c r="J99" s="9"/>
      <c r="K99" s="9"/>
    </row>
    <row r="101" spans="1:2" ht="12.75">
      <c r="A101" s="4" t="s">
        <v>83</v>
      </c>
      <c r="B101" s="4" t="s">
        <v>174</v>
      </c>
    </row>
    <row r="103" spans="1:11" ht="12.75">
      <c r="A103" s="37">
        <v>8</v>
      </c>
      <c r="B103" s="21" t="s">
        <v>193</v>
      </c>
      <c r="C103" s="9"/>
      <c r="D103" s="9"/>
      <c r="E103" s="9"/>
      <c r="F103" s="9"/>
      <c r="G103" s="9"/>
      <c r="H103" s="9"/>
      <c r="I103" s="9"/>
      <c r="J103" s="9"/>
      <c r="K103" s="9"/>
    </row>
    <row r="104" spans="2:11" ht="12.75">
      <c r="B104" s="21" t="s">
        <v>186</v>
      </c>
      <c r="C104" s="9"/>
      <c r="D104" s="9"/>
      <c r="E104" s="9"/>
      <c r="F104" s="9"/>
      <c r="G104" s="9"/>
      <c r="H104" s="9"/>
      <c r="I104" s="9"/>
      <c r="J104" s="9"/>
      <c r="K104" s="9"/>
    </row>
    <row r="105" spans="2:11" ht="12.75">
      <c r="B105" s="72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2.75">
      <c r="A106" s="4" t="s">
        <v>85</v>
      </c>
      <c r="B106" s="21" t="s">
        <v>191</v>
      </c>
      <c r="C106" s="9"/>
      <c r="D106" s="9"/>
      <c r="E106" s="9"/>
      <c r="F106" s="9"/>
      <c r="G106" s="9"/>
      <c r="H106" s="9"/>
      <c r="I106" s="9"/>
      <c r="J106" s="9"/>
      <c r="K106" s="9"/>
    </row>
    <row r="107" spans="2:11" ht="12.75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2.75">
      <c r="A108" s="4" t="s">
        <v>86</v>
      </c>
      <c r="B108" s="4" t="s">
        <v>121</v>
      </c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2.75">
      <c r="A109" s="4"/>
      <c r="B109" s="4" t="s">
        <v>125</v>
      </c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2.75">
      <c r="A110" s="4"/>
      <c r="B110" s="4" t="s">
        <v>126</v>
      </c>
      <c r="C110" s="9"/>
      <c r="D110" s="9"/>
      <c r="E110" s="9"/>
      <c r="F110" s="9"/>
      <c r="G110" s="9"/>
      <c r="H110" s="9"/>
      <c r="I110" s="9"/>
      <c r="J110" s="9"/>
      <c r="K110" s="9"/>
    </row>
    <row r="111" spans="2:11" ht="12.75"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2.75">
      <c r="A112" s="4" t="s">
        <v>87</v>
      </c>
      <c r="B112" s="4" t="s">
        <v>159</v>
      </c>
      <c r="C112" s="9"/>
      <c r="D112" s="9"/>
      <c r="E112" s="9"/>
      <c r="F112" s="9"/>
      <c r="G112" s="9"/>
      <c r="H112" s="9"/>
      <c r="I112" s="9"/>
      <c r="J112" s="9"/>
      <c r="K112" s="9"/>
    </row>
    <row r="113" spans="2:11" ht="12.75">
      <c r="B113" s="4" t="s">
        <v>176</v>
      </c>
      <c r="C113" s="9"/>
      <c r="D113" s="9"/>
      <c r="E113" s="9"/>
      <c r="F113" s="9"/>
      <c r="G113" s="9"/>
      <c r="H113" s="9"/>
      <c r="I113" s="9"/>
      <c r="J113" s="9"/>
      <c r="K113" s="9"/>
    </row>
    <row r="114" spans="2:11" ht="12.75">
      <c r="B114" s="41" t="s">
        <v>175</v>
      </c>
      <c r="C114" s="9"/>
      <c r="D114" s="9"/>
      <c r="E114" s="9"/>
      <c r="F114" s="9"/>
      <c r="G114" s="9"/>
      <c r="H114" s="9"/>
      <c r="I114" s="9"/>
      <c r="J114" s="9"/>
      <c r="K114" s="9"/>
    </row>
    <row r="116" spans="1:2" ht="12" customHeight="1">
      <c r="A116" s="4"/>
      <c r="B116" s="37"/>
    </row>
    <row r="117" spans="1:2" ht="12" customHeight="1">
      <c r="A117" s="4"/>
      <c r="B117" s="37"/>
    </row>
    <row r="118" spans="1:2" ht="12" customHeight="1">
      <c r="A118" s="4"/>
      <c r="B118" s="37"/>
    </row>
    <row r="119" spans="1:2" ht="12" customHeight="1">
      <c r="A119" s="4"/>
      <c r="B119" s="37"/>
    </row>
    <row r="120" spans="1:2" ht="12" customHeight="1">
      <c r="A120" s="4"/>
      <c r="B120" s="37"/>
    </row>
    <row r="121" spans="1:2" ht="12" customHeight="1">
      <c r="A121" s="4"/>
      <c r="B121" s="37"/>
    </row>
    <row r="122" spans="1:2" ht="12" customHeight="1">
      <c r="A122" s="4"/>
      <c r="B122" s="37"/>
    </row>
    <row r="123" spans="1:2" ht="12" customHeight="1">
      <c r="A123" s="4"/>
      <c r="B123" s="37"/>
    </row>
    <row r="124" spans="1:2" ht="12" customHeight="1">
      <c r="A124" s="4"/>
      <c r="B124" s="37"/>
    </row>
    <row r="125" spans="1:2" ht="12" customHeight="1">
      <c r="A125" s="4"/>
      <c r="B125" s="37"/>
    </row>
    <row r="126" spans="1:2" ht="12" customHeight="1">
      <c r="A126" s="4"/>
      <c r="B126" s="37"/>
    </row>
    <row r="127" spans="1:2" ht="12" customHeight="1">
      <c r="A127" s="4"/>
      <c r="B127" s="37"/>
    </row>
    <row r="128" spans="1:2" ht="12" customHeight="1">
      <c r="A128" s="4"/>
      <c r="B128" s="37"/>
    </row>
    <row r="129" spans="1:2" ht="12" customHeight="1">
      <c r="A129" s="4"/>
      <c r="B129" s="37"/>
    </row>
    <row r="130" spans="1:2" ht="12" customHeight="1">
      <c r="A130" s="4"/>
      <c r="B130" s="37"/>
    </row>
    <row r="131" spans="1:2" ht="12" customHeight="1">
      <c r="A131" s="4"/>
      <c r="B131" s="37"/>
    </row>
    <row r="132" spans="1:2" ht="12" customHeight="1">
      <c r="A132" s="4"/>
      <c r="B132" s="37"/>
    </row>
    <row r="133" spans="1:2" ht="12" customHeight="1">
      <c r="A133" s="4"/>
      <c r="B133" s="37"/>
    </row>
    <row r="134" spans="1:2" ht="12" customHeight="1">
      <c r="A134" s="4"/>
      <c r="B134" s="37"/>
    </row>
    <row r="135" spans="1:2" ht="12" customHeight="1">
      <c r="A135" s="4"/>
      <c r="B135" s="37"/>
    </row>
    <row r="136" spans="1:2" ht="12" customHeight="1">
      <c r="A136" s="4"/>
      <c r="B136" s="37"/>
    </row>
    <row r="137" spans="1:2" ht="12" customHeight="1">
      <c r="A137" s="4"/>
      <c r="B137" s="37"/>
    </row>
    <row r="138" ht="12" customHeight="1">
      <c r="A138" s="13" t="s">
        <v>127</v>
      </c>
    </row>
    <row r="139" ht="12" customHeight="1">
      <c r="A139" s="14" t="str">
        <f>+A72</f>
        <v>UNAUDITED RESULTS FOR THE 4TH QUARTER ENDED 30 JUNE 2000</v>
      </c>
    </row>
    <row r="140" ht="12" customHeight="1">
      <c r="A140" s="13" t="s">
        <v>93</v>
      </c>
    </row>
    <row r="141" spans="1:2" ht="12" customHeight="1">
      <c r="A141" s="4"/>
      <c r="B141" s="37"/>
    </row>
    <row r="142" ht="12" customHeight="1">
      <c r="A142" s="13" t="s">
        <v>94</v>
      </c>
    </row>
    <row r="143" spans="1:2" ht="12" customHeight="1">
      <c r="A143" s="4"/>
      <c r="B143" s="37"/>
    </row>
    <row r="144" spans="1:5" ht="12" customHeight="1">
      <c r="A144" s="4" t="s">
        <v>88</v>
      </c>
      <c r="B144" s="74" t="s">
        <v>108</v>
      </c>
      <c r="C144" s="23"/>
      <c r="D144" s="23"/>
      <c r="E144" s="73"/>
    </row>
    <row r="145" spans="2:10" ht="12.75">
      <c r="B145" s="23" t="s">
        <v>109</v>
      </c>
      <c r="C145" s="23"/>
      <c r="D145" s="23"/>
      <c r="E145" s="73"/>
      <c r="J145" s="33" t="s">
        <v>16</v>
      </c>
    </row>
    <row r="146" spans="2:5" ht="12" customHeight="1">
      <c r="B146" s="23"/>
      <c r="C146" s="23" t="s">
        <v>110</v>
      </c>
      <c r="D146" s="23"/>
      <c r="E146" s="73"/>
    </row>
    <row r="147" spans="2:10" ht="12" customHeight="1">
      <c r="B147" s="23"/>
      <c r="C147" s="23"/>
      <c r="D147" s="23" t="s">
        <v>111</v>
      </c>
      <c r="E147" s="73"/>
      <c r="J147" s="53">
        <v>105455</v>
      </c>
    </row>
    <row r="148" spans="2:10" ht="12.75">
      <c r="B148" s="23"/>
      <c r="C148" s="23"/>
      <c r="D148" s="23"/>
      <c r="E148" s="73"/>
      <c r="I148" s="61"/>
      <c r="J148" s="56"/>
    </row>
    <row r="149" spans="2:10" ht="12.75">
      <c r="B149" s="23"/>
      <c r="C149" s="23"/>
      <c r="D149" s="23"/>
      <c r="E149" s="73"/>
      <c r="J149" s="55">
        <f>SUM(J147:J148)</f>
        <v>105455</v>
      </c>
    </row>
    <row r="150" spans="2:10" ht="12.75">
      <c r="B150" s="23"/>
      <c r="C150" s="23" t="s">
        <v>112</v>
      </c>
      <c r="D150" s="23"/>
      <c r="E150" s="73"/>
      <c r="J150" s="54"/>
    </row>
    <row r="151" spans="2:10" ht="12.75">
      <c r="B151" s="23"/>
      <c r="C151" s="23"/>
      <c r="D151" s="23" t="s">
        <v>111</v>
      </c>
      <c r="E151" s="73"/>
      <c r="J151" s="54">
        <v>3309</v>
      </c>
    </row>
    <row r="152" spans="2:10" ht="12.75">
      <c r="B152" s="23"/>
      <c r="C152" s="23"/>
      <c r="D152" s="23"/>
      <c r="E152" s="73"/>
      <c r="J152" s="56"/>
    </row>
    <row r="153" spans="2:10" ht="12.75">
      <c r="B153" s="23"/>
      <c r="C153" s="23"/>
      <c r="D153" s="23"/>
      <c r="E153" s="73"/>
      <c r="J153" s="56">
        <f>SUM(J151:J152)</f>
        <v>3309</v>
      </c>
    </row>
    <row r="154" spans="2:10" ht="12.75">
      <c r="B154" s="23"/>
      <c r="C154" s="23"/>
      <c r="D154" s="23"/>
      <c r="E154" s="73"/>
      <c r="J154">
        <f>+J149+J153</f>
        <v>108764</v>
      </c>
    </row>
    <row r="155" spans="2:5" ht="12.75">
      <c r="B155" s="23" t="s">
        <v>113</v>
      </c>
      <c r="C155" s="23"/>
      <c r="D155" s="23"/>
      <c r="E155" s="73"/>
    </row>
    <row r="156" spans="2:5" ht="12.75">
      <c r="B156" s="23"/>
      <c r="C156" s="23" t="s">
        <v>110</v>
      </c>
      <c r="D156" s="23"/>
      <c r="E156" s="73"/>
    </row>
    <row r="157" spans="2:10" ht="12.75">
      <c r="B157" s="23"/>
      <c r="C157" s="23"/>
      <c r="D157" s="23" t="s">
        <v>111</v>
      </c>
      <c r="E157" s="73"/>
      <c r="J157" s="53">
        <v>22313</v>
      </c>
    </row>
    <row r="158" spans="2:10" ht="12.75">
      <c r="B158" s="23"/>
      <c r="C158" s="23"/>
      <c r="D158" s="23"/>
      <c r="E158" s="73"/>
      <c r="J158" s="56"/>
    </row>
    <row r="159" spans="2:10" ht="12.75">
      <c r="B159" s="23"/>
      <c r="C159" s="23"/>
      <c r="D159" s="23"/>
      <c r="E159" s="73"/>
      <c r="J159" s="56">
        <f>SUM(J157:J158)</f>
        <v>22313</v>
      </c>
    </row>
    <row r="160" spans="2:10" ht="12.75">
      <c r="B160" s="23"/>
      <c r="C160" s="23"/>
      <c r="D160" s="23"/>
      <c r="E160" s="73"/>
      <c r="J160" s="51"/>
    </row>
    <row r="161" spans="2:12" ht="13.5" thickBot="1">
      <c r="B161" s="23" t="s">
        <v>114</v>
      </c>
      <c r="C161" s="23"/>
      <c r="D161" s="23"/>
      <c r="E161" s="73"/>
      <c r="J161" s="57">
        <f>+J154+J159</f>
        <v>131077</v>
      </c>
      <c r="L161" t="s">
        <v>4</v>
      </c>
    </row>
    <row r="162" spans="2:10" ht="12.75">
      <c r="B162" s="35"/>
      <c r="C162" s="75"/>
      <c r="D162" s="75"/>
      <c r="E162" s="73"/>
      <c r="J162" s="51"/>
    </row>
    <row r="164" spans="1:11" ht="12" customHeight="1">
      <c r="A164" s="4" t="s">
        <v>95</v>
      </c>
      <c r="B164" s="21" t="s">
        <v>167</v>
      </c>
      <c r="C164" s="9"/>
      <c r="D164" s="9"/>
      <c r="E164" s="9"/>
      <c r="F164" s="9"/>
      <c r="G164" s="9"/>
      <c r="H164" s="9"/>
      <c r="I164" s="9"/>
      <c r="J164" s="9"/>
      <c r="K164" s="9"/>
    </row>
    <row r="165" spans="2:11" ht="12.75">
      <c r="B165" s="21" t="s">
        <v>177</v>
      </c>
      <c r="C165" s="9"/>
      <c r="D165" s="9"/>
      <c r="E165" s="9"/>
      <c r="F165" s="9"/>
      <c r="G165" s="9"/>
      <c r="H165" s="9"/>
      <c r="I165" s="9"/>
      <c r="J165" s="9"/>
      <c r="K165" s="9"/>
    </row>
    <row r="166" spans="2:11" ht="12.75">
      <c r="B166" s="21" t="s">
        <v>166</v>
      </c>
      <c r="C166" s="9"/>
      <c r="D166" s="9"/>
      <c r="E166" s="9"/>
      <c r="F166" s="9"/>
      <c r="G166" s="9"/>
      <c r="H166" s="9"/>
      <c r="I166" s="9"/>
      <c r="J166" s="9"/>
      <c r="K166" s="9"/>
    </row>
    <row r="167" spans="2:11" ht="12.75">
      <c r="B167" s="21"/>
      <c r="C167" s="9"/>
      <c r="D167" s="9"/>
      <c r="E167" s="9"/>
      <c r="F167" s="9"/>
      <c r="G167" s="9"/>
      <c r="H167" s="9"/>
      <c r="I167" s="9"/>
      <c r="J167" s="9"/>
      <c r="K167" s="9"/>
    </row>
    <row r="168" spans="1:2" ht="12.75">
      <c r="A168" s="4" t="s">
        <v>96</v>
      </c>
      <c r="B168" s="4" t="s">
        <v>178</v>
      </c>
    </row>
    <row r="170" spans="1:2" ht="12.75">
      <c r="A170" s="4" t="s">
        <v>97</v>
      </c>
      <c r="B170" s="4" t="s">
        <v>179</v>
      </c>
    </row>
    <row r="171" spans="1:2" ht="12.75">
      <c r="A171" s="4"/>
      <c r="B171" s="4"/>
    </row>
    <row r="172" spans="1:2" ht="12.75">
      <c r="A172" s="4" t="s">
        <v>98</v>
      </c>
      <c r="B172" s="4" t="s">
        <v>180</v>
      </c>
    </row>
    <row r="173" spans="1:2" ht="12.75">
      <c r="A173" s="4"/>
      <c r="B173" s="4" t="s">
        <v>158</v>
      </c>
    </row>
    <row r="175" spans="8:10" ht="12.75">
      <c r="H175" s="36" t="s">
        <v>153</v>
      </c>
      <c r="J175" s="36" t="s">
        <v>99</v>
      </c>
    </row>
    <row r="176" spans="2:10" ht="12.75">
      <c r="B176" s="39" t="s">
        <v>150</v>
      </c>
      <c r="F176" s="38" t="s">
        <v>19</v>
      </c>
      <c r="G176" s="39"/>
      <c r="H176" s="38" t="s">
        <v>100</v>
      </c>
      <c r="I176" s="39"/>
      <c r="J176" s="38" t="s">
        <v>101</v>
      </c>
    </row>
    <row r="177" spans="6:10" ht="12.75">
      <c r="F177" s="36" t="s">
        <v>16</v>
      </c>
      <c r="H177" s="36" t="s">
        <v>16</v>
      </c>
      <c r="J177" s="36" t="s">
        <v>16</v>
      </c>
    </row>
    <row r="179" spans="2:10" ht="12.75">
      <c r="B179" s="4" t="s">
        <v>155</v>
      </c>
      <c r="F179" s="5">
        <v>197832</v>
      </c>
      <c r="H179" s="5">
        <v>22205</v>
      </c>
      <c r="J179" s="5">
        <v>353908</v>
      </c>
    </row>
    <row r="180" spans="2:10" ht="12.75">
      <c r="B180" s="4" t="s">
        <v>151</v>
      </c>
      <c r="F180" s="5">
        <v>2405</v>
      </c>
      <c r="H180" s="5">
        <v>1111</v>
      </c>
      <c r="J180" s="5">
        <v>6285</v>
      </c>
    </row>
    <row r="181" spans="2:10" ht="12.75">
      <c r="B181" s="4" t="s">
        <v>152</v>
      </c>
      <c r="F181" s="5">
        <v>8381</v>
      </c>
      <c r="H181" s="5">
        <v>122</v>
      </c>
      <c r="J181" s="5">
        <v>38267</v>
      </c>
    </row>
    <row r="182" spans="2:10" ht="12.75">
      <c r="B182" s="4" t="s">
        <v>161</v>
      </c>
      <c r="F182" s="5">
        <v>19715</v>
      </c>
      <c r="H182" s="5">
        <v>2125</v>
      </c>
      <c r="J182" s="5">
        <v>40402</v>
      </c>
    </row>
    <row r="183" spans="6:10" ht="12.75">
      <c r="F183" s="71">
        <f>SUM(F179:F182)</f>
        <v>228333</v>
      </c>
      <c r="H183" s="71">
        <f>SUM(H179:H182)</f>
        <v>25563</v>
      </c>
      <c r="J183" s="71">
        <f>SUM(J179:J182)</f>
        <v>438862</v>
      </c>
    </row>
    <row r="184" spans="1:2" ht="12.75">
      <c r="A184" s="4"/>
      <c r="B184" s="4"/>
    </row>
    <row r="185" spans="1:2" ht="12.75">
      <c r="A185" s="4"/>
      <c r="B185" s="4"/>
    </row>
    <row r="186" spans="1:2" ht="12.75">
      <c r="A186" s="4"/>
      <c r="B186" s="4"/>
    </row>
    <row r="187" spans="1:2" ht="12.75">
      <c r="A187" s="4"/>
      <c r="B187" s="4"/>
    </row>
    <row r="188" spans="1:2" ht="12.75">
      <c r="A188" s="4"/>
      <c r="B188" s="4"/>
    </row>
    <row r="189" spans="1:2" ht="12.75">
      <c r="A189" s="4"/>
      <c r="B189" s="4"/>
    </row>
    <row r="190" spans="1:2" ht="12.75">
      <c r="A190" s="4"/>
      <c r="B190" s="4"/>
    </row>
    <row r="191" spans="1:2" ht="12.75">
      <c r="A191" s="4"/>
      <c r="B191" s="4"/>
    </row>
    <row r="192" spans="1:2" ht="12.75">
      <c r="A192" s="4"/>
      <c r="B192" s="4"/>
    </row>
    <row r="193" spans="1:2" ht="12.75">
      <c r="A193" s="4"/>
      <c r="B193" s="4"/>
    </row>
    <row r="194" spans="1:2" ht="12.75">
      <c r="A194" s="4"/>
      <c r="B194" s="4"/>
    </row>
    <row r="195" spans="1:2" ht="12.75">
      <c r="A195" s="4"/>
      <c r="B195" s="4"/>
    </row>
    <row r="196" spans="1:2" ht="12.75">
      <c r="A196" s="4"/>
      <c r="B196" s="4"/>
    </row>
    <row r="197" spans="1:2" ht="12.75">
      <c r="A197" s="4"/>
      <c r="B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2" ht="12.75">
      <c r="A201" s="4"/>
      <c r="B201" s="4"/>
    </row>
    <row r="202" spans="1:2" ht="12.75">
      <c r="A202" s="4"/>
      <c r="B202" s="4"/>
    </row>
    <row r="203" spans="1:2" ht="12.75">
      <c r="A203" s="4"/>
      <c r="B203" s="4"/>
    </row>
    <row r="204" spans="1:2" ht="12.75">
      <c r="A204" s="4"/>
      <c r="B204" s="4"/>
    </row>
    <row r="205" spans="1:2" ht="12.75">
      <c r="A205" s="4"/>
      <c r="B205" s="4"/>
    </row>
    <row r="206" spans="1:2" ht="12.75">
      <c r="A206" s="4"/>
      <c r="B206" s="4"/>
    </row>
    <row r="207" spans="1:2" ht="12.75">
      <c r="A207" s="13" t="s">
        <v>127</v>
      </c>
      <c r="B207" s="4"/>
    </row>
    <row r="208" spans="1:2" ht="12.75">
      <c r="A208" s="14" t="str">
        <f>+A3</f>
        <v>UNAUDITED RESULTS FOR THE 4TH QUARTER ENDED 30 JUNE 2000</v>
      </c>
      <c r="B208" s="4"/>
    </row>
    <row r="209" spans="1:2" ht="12.75">
      <c r="A209" s="13" t="s">
        <v>102</v>
      </c>
      <c r="B209" s="4"/>
    </row>
    <row r="210" spans="1:2" ht="12.75">
      <c r="A210" s="4"/>
      <c r="B210" s="4"/>
    </row>
    <row r="211" spans="1:2" ht="12.75">
      <c r="A211" s="13" t="s">
        <v>94</v>
      </c>
      <c r="B211" s="4"/>
    </row>
    <row r="213" spans="1:11" ht="12.75">
      <c r="A213" s="4">
        <v>17</v>
      </c>
      <c r="B213" t="s">
        <v>209</v>
      </c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2.75">
      <c r="A214" s="4"/>
      <c r="B214" t="s">
        <v>199</v>
      </c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2.75">
      <c r="A215" s="4"/>
      <c r="B215" t="s">
        <v>198</v>
      </c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2.75">
      <c r="A216" s="4"/>
      <c r="B216" t="s">
        <v>210</v>
      </c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2.75">
      <c r="A217" s="4"/>
      <c r="C217" s="9"/>
      <c r="D217" s="9"/>
      <c r="E217" s="9"/>
      <c r="F217" s="9"/>
      <c r="G217" s="9"/>
      <c r="H217" s="9"/>
      <c r="I217" s="9"/>
      <c r="J217" s="9"/>
      <c r="K217" s="9"/>
    </row>
    <row r="218" spans="1:2" ht="12.75">
      <c r="A218" s="4">
        <v>18</v>
      </c>
      <c r="B218" s="23" t="s">
        <v>189</v>
      </c>
    </row>
    <row r="219" ht="12.75">
      <c r="B219" s="23" t="s">
        <v>203</v>
      </c>
    </row>
    <row r="220" ht="12.75">
      <c r="B220" t="s">
        <v>205</v>
      </c>
    </row>
    <row r="221" ht="12.75">
      <c r="B221" t="s">
        <v>204</v>
      </c>
    </row>
    <row r="222" ht="12.75">
      <c r="B222" s="23" t="s">
        <v>206</v>
      </c>
    </row>
    <row r="223" ht="12.75">
      <c r="B223" s="23" t="s">
        <v>207</v>
      </c>
    </row>
    <row r="224" ht="12.75">
      <c r="B224" t="s">
        <v>208</v>
      </c>
    </row>
    <row r="227" spans="1:11" ht="12.75">
      <c r="A227" s="4">
        <v>19</v>
      </c>
      <c r="B227" s="4" t="s">
        <v>117</v>
      </c>
      <c r="C227" s="9"/>
      <c r="D227" s="9"/>
      <c r="E227" s="9"/>
      <c r="F227" s="9"/>
      <c r="G227" s="9"/>
      <c r="H227" s="9"/>
      <c r="I227" s="9"/>
      <c r="J227" s="9"/>
      <c r="K227" s="9"/>
    </row>
    <row r="228" spans="2:11" ht="12.75">
      <c r="B228" s="4" t="s">
        <v>187</v>
      </c>
      <c r="C228" s="9"/>
      <c r="D228" s="9"/>
      <c r="E228" s="9"/>
      <c r="F228" s="9"/>
      <c r="G228" s="9"/>
      <c r="H228" s="9"/>
      <c r="I228" s="9"/>
      <c r="J228" s="9"/>
      <c r="K228" s="9"/>
    </row>
    <row r="230" spans="1:2" ht="12.75">
      <c r="A230">
        <v>20</v>
      </c>
      <c r="B230" t="s">
        <v>195</v>
      </c>
    </row>
    <row r="231" ht="12.75">
      <c r="B231" t="s">
        <v>196</v>
      </c>
    </row>
    <row r="232" ht="12.75">
      <c r="B232" t="s">
        <v>197</v>
      </c>
    </row>
    <row r="233" ht="12.75">
      <c r="B233" t="s">
        <v>211</v>
      </c>
    </row>
    <row r="234" ht="12.75">
      <c r="B234" t="s">
        <v>200</v>
      </c>
    </row>
    <row r="235" ht="12.75">
      <c r="B235" t="s">
        <v>202</v>
      </c>
    </row>
    <row r="236" ht="12.75">
      <c r="B236" t="s">
        <v>201</v>
      </c>
    </row>
    <row r="238" spans="1:11" ht="12.75">
      <c r="A238" s="4">
        <v>21</v>
      </c>
      <c r="B238" s="4" t="s">
        <v>188</v>
      </c>
      <c r="C238" s="9"/>
      <c r="D238" s="9"/>
      <c r="E238" s="9"/>
      <c r="F238" s="9"/>
      <c r="G238" s="9"/>
      <c r="H238" s="9"/>
      <c r="I238" s="9"/>
      <c r="J238" s="9"/>
      <c r="K238" s="9"/>
    </row>
    <row r="239" spans="2:11" ht="12.75">
      <c r="B239" s="37" t="s">
        <v>190</v>
      </c>
      <c r="C239" s="9"/>
      <c r="D239" s="9"/>
      <c r="E239" s="9"/>
      <c r="F239" s="9"/>
      <c r="G239" s="9"/>
      <c r="H239" s="9"/>
      <c r="I239" s="9"/>
      <c r="J239" s="9"/>
      <c r="K239" s="9"/>
    </row>
    <row r="240" ht="12" customHeight="1">
      <c r="B240" s="61" t="s">
        <v>194</v>
      </c>
    </row>
    <row r="241" spans="2:11" ht="12.75">
      <c r="B241" s="4"/>
      <c r="C241" s="9"/>
      <c r="D241" s="9"/>
      <c r="E241" s="9"/>
      <c r="F241" s="9"/>
      <c r="G241" s="9"/>
      <c r="H241" s="9"/>
      <c r="I241" s="9"/>
      <c r="J241" s="9"/>
      <c r="K241" s="9"/>
    </row>
    <row r="242" spans="2:11" ht="12.75"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2.75">
      <c r="A243" s="4" t="s">
        <v>103</v>
      </c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2:11" ht="12.75"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ht="12" customHeight="1">
      <c r="A245" s="4"/>
    </row>
    <row r="246" ht="12" customHeight="1"/>
    <row r="247" ht="12" customHeight="1"/>
    <row r="248" ht="12" customHeight="1">
      <c r="A248" s="13" t="s">
        <v>157</v>
      </c>
    </row>
    <row r="249" ht="12" customHeight="1">
      <c r="A249" s="4" t="s">
        <v>104</v>
      </c>
    </row>
    <row r="250" ht="12" customHeight="1"/>
    <row r="251" ht="12" customHeight="1">
      <c r="A251" t="s">
        <v>122</v>
      </c>
    </row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spans="1:2" ht="12" customHeight="1">
      <c r="A288" s="4"/>
      <c r="B288" s="41"/>
    </row>
    <row r="289" ht="12" customHeight="1">
      <c r="B289" s="41"/>
    </row>
    <row r="290" ht="12" customHeight="1"/>
    <row r="291" spans="1:2" ht="12" customHeight="1">
      <c r="A291" s="4"/>
      <c r="B291" s="4"/>
    </row>
    <row r="292" ht="12" customHeight="1">
      <c r="A292" s="4"/>
    </row>
    <row r="293" spans="1:2" ht="12" customHeight="1">
      <c r="A293" s="4"/>
      <c r="B293" s="4"/>
    </row>
    <row r="294" ht="12" customHeight="1"/>
    <row r="295" spans="1:2" ht="12" customHeight="1">
      <c r="A295" s="4"/>
      <c r="B295" s="4"/>
    </row>
    <row r="296" ht="12" customHeight="1"/>
    <row r="297" ht="12" customHeight="1">
      <c r="H297" s="36"/>
    </row>
    <row r="298" ht="12" customHeight="1"/>
    <row r="299" spans="2:8" ht="12" customHeight="1">
      <c r="B299" s="4"/>
      <c r="H299" s="5"/>
    </row>
    <row r="300" spans="2:8" ht="12" customHeight="1">
      <c r="B300" s="4"/>
      <c r="H300" s="5"/>
    </row>
    <row r="301" spans="2:8" ht="12" customHeight="1">
      <c r="B301" s="4"/>
      <c r="H301" s="40"/>
    </row>
    <row r="302" ht="12" customHeight="1"/>
    <row r="303" ht="12" customHeight="1">
      <c r="H303" s="5"/>
    </row>
    <row r="304" ht="12" customHeight="1"/>
    <row r="305" ht="12" customHeight="1"/>
    <row r="306" spans="1:2" ht="12" customHeight="1">
      <c r="A306" s="4"/>
      <c r="B306" s="4"/>
    </row>
    <row r="307" ht="12" customHeight="1"/>
    <row r="308" spans="1:2" ht="12" customHeight="1">
      <c r="A308" s="4"/>
      <c r="B308" s="4"/>
    </row>
    <row r="309" ht="12" customHeight="1"/>
    <row r="310" ht="12" customHeight="1">
      <c r="H310" s="36"/>
    </row>
    <row r="311" ht="12" customHeight="1"/>
    <row r="312" spans="2:8" ht="12" customHeight="1">
      <c r="B312" s="4"/>
      <c r="H312" s="5"/>
    </row>
    <row r="313" ht="12" customHeight="1"/>
    <row r="314" spans="1:2" ht="12" customHeight="1">
      <c r="A314" s="4"/>
      <c r="B314" s="41"/>
    </row>
    <row r="315" ht="12" customHeight="1">
      <c r="B315" s="41"/>
    </row>
    <row r="316" ht="12" customHeight="1"/>
    <row r="317" ht="12" customHeight="1">
      <c r="H317" s="36"/>
    </row>
    <row r="318" ht="12" customHeight="1"/>
    <row r="319" ht="12" customHeight="1">
      <c r="B319" s="4"/>
    </row>
    <row r="320" ht="12" customHeight="1"/>
    <row r="321" ht="12" customHeight="1">
      <c r="B321" s="4"/>
    </row>
    <row r="322" ht="12" customHeight="1"/>
    <row r="323" ht="12" customHeight="1">
      <c r="B323" s="4"/>
    </row>
    <row r="324" ht="12" customHeight="1"/>
    <row r="325" spans="1:2" ht="12" customHeight="1">
      <c r="A325" s="4"/>
      <c r="B325" s="41"/>
    </row>
    <row r="326" ht="12" customHeight="1">
      <c r="B326" s="41"/>
    </row>
    <row r="327" ht="12" customHeight="1">
      <c r="B327" s="41"/>
    </row>
    <row r="328" ht="12" customHeight="1"/>
    <row r="329" spans="1:2" ht="12" customHeight="1">
      <c r="A329" s="4"/>
      <c r="B329" s="41"/>
    </row>
    <row r="330" ht="12" customHeight="1">
      <c r="B330" s="41"/>
    </row>
    <row r="331" ht="12" customHeight="1"/>
    <row r="332" spans="1:2" ht="12" customHeight="1">
      <c r="A332" s="4"/>
      <c r="B332" s="4"/>
    </row>
    <row r="333" ht="12" customHeight="1"/>
    <row r="334" spans="1:2" ht="12" customHeight="1">
      <c r="A334" s="4"/>
      <c r="B334" s="41"/>
    </row>
    <row r="335" ht="12" customHeight="1">
      <c r="B335" s="41"/>
    </row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spans="1:2" ht="12" customHeight="1">
      <c r="A345" s="4"/>
      <c r="B345" s="4"/>
    </row>
    <row r="346" ht="12" customHeight="1"/>
    <row r="347" ht="12" customHeight="1">
      <c r="H347" s="36"/>
    </row>
    <row r="348" ht="12" customHeight="1"/>
    <row r="349" ht="12" customHeight="1">
      <c r="B349" s="4"/>
    </row>
    <row r="350" spans="3:8" ht="12" customHeight="1">
      <c r="C350" s="4"/>
      <c r="H350" s="5"/>
    </row>
    <row r="351" spans="3:8" ht="12" customHeight="1">
      <c r="C351" s="4"/>
      <c r="H351" s="5"/>
    </row>
    <row r="352" ht="12" customHeight="1"/>
    <row r="353" ht="12" customHeight="1">
      <c r="H353" s="5"/>
    </row>
    <row r="354" ht="12" customHeight="1"/>
    <row r="355" spans="1:2" ht="12" customHeight="1">
      <c r="A355" s="4"/>
      <c r="B355" s="4"/>
    </row>
    <row r="356" ht="12" customHeight="1"/>
    <row r="357" spans="1:2" ht="12" customHeight="1">
      <c r="A357" s="4"/>
      <c r="B357" s="4"/>
    </row>
    <row r="358" ht="12" customHeight="1"/>
    <row r="359" spans="1:2" ht="12" customHeight="1">
      <c r="A359" s="4"/>
      <c r="B359" s="4"/>
    </row>
    <row r="360" ht="12" customHeight="1"/>
    <row r="361" spans="1:2" ht="12" customHeight="1">
      <c r="A361" s="4"/>
      <c r="B361" s="4"/>
    </row>
    <row r="362" ht="12" customHeight="1"/>
    <row r="363" spans="1:2" ht="12" customHeight="1">
      <c r="A363" s="4"/>
      <c r="B363" s="4"/>
    </row>
    <row r="364" ht="12" customHeight="1"/>
    <row r="365" spans="1:2" ht="12" customHeight="1">
      <c r="A365" s="4"/>
      <c r="B365" s="4"/>
    </row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>
      <c r="A378" s="4"/>
    </row>
    <row r="379" ht="12" customHeight="1">
      <c r="A379" s="4"/>
    </row>
    <row r="380" ht="12" customHeight="1">
      <c r="A380" s="4"/>
    </row>
    <row r="381" ht="12" customHeight="1"/>
    <row r="382" ht="12" customHeight="1">
      <c r="A382" s="4"/>
    </row>
    <row r="383" ht="12" customHeight="1"/>
    <row r="384" spans="1:2" ht="12" customHeight="1">
      <c r="A384" s="4"/>
      <c r="B384" s="4"/>
    </row>
    <row r="385" ht="12" customHeight="1"/>
    <row r="386" spans="1:2" ht="12" customHeight="1">
      <c r="A386" s="4"/>
      <c r="B386" s="4"/>
    </row>
    <row r="387" ht="12" customHeight="1">
      <c r="B387" s="4"/>
    </row>
    <row r="388" ht="12" customHeight="1"/>
    <row r="389" spans="1:2" ht="12" customHeight="1">
      <c r="A389" s="4"/>
      <c r="B389" s="4"/>
    </row>
    <row r="390" ht="12" customHeight="1"/>
    <row r="391" spans="1:2" ht="12" customHeight="1">
      <c r="A391" s="4"/>
      <c r="B391" s="4"/>
    </row>
    <row r="392" ht="12" customHeight="1"/>
    <row r="393" ht="12" customHeight="1"/>
    <row r="394" ht="12" customHeight="1">
      <c r="A394" s="4"/>
    </row>
    <row r="395" ht="12" customHeight="1"/>
    <row r="396" ht="12" customHeight="1"/>
    <row r="397" ht="12" customHeight="1">
      <c r="A397" s="4"/>
    </row>
    <row r="398" ht="12" customHeight="1">
      <c r="A398" s="4"/>
    </row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>
      <c r="C557" s="4" t="s">
        <v>63</v>
      </c>
    </row>
    <row r="558" ht="12" customHeight="1"/>
    <row r="559" ht="12" customHeight="1">
      <c r="C559" s="4" t="s">
        <v>64</v>
      </c>
    </row>
    <row r="560" ht="12" customHeight="1"/>
    <row r="561" ht="12" customHeight="1">
      <c r="C561" s="4" t="s">
        <v>65</v>
      </c>
    </row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>
      <c r="A1414" s="4" t="s">
        <v>66</v>
      </c>
    </row>
    <row r="1415" ht="12" customHeight="1"/>
    <row r="1416" ht="12" customHeight="1">
      <c r="A1416" s="4" t="s">
        <v>63</v>
      </c>
    </row>
    <row r="1417" ht="12" customHeight="1"/>
    <row r="1418" ht="12" customHeight="1">
      <c r="A1418" s="4" t="s">
        <v>64</v>
      </c>
    </row>
    <row r="1419" ht="12" customHeight="1"/>
    <row r="1420" ht="12" customHeight="1">
      <c r="A1420" s="4" t="s">
        <v>67</v>
      </c>
    </row>
    <row r="1421" ht="12" customHeight="1">
      <c r="A1421" s="4" t="s">
        <v>66</v>
      </c>
    </row>
    <row r="1422" ht="12" customHeight="1"/>
    <row r="1423" ht="12" customHeight="1">
      <c r="A1423" s="4" t="s">
        <v>63</v>
      </c>
    </row>
    <row r="1424" ht="12" customHeight="1"/>
    <row r="1425" ht="12" customHeight="1">
      <c r="A1425" s="4" t="s">
        <v>64</v>
      </c>
    </row>
    <row r="1426" ht="12" customHeight="1"/>
    <row r="1427" ht="12" customHeight="1">
      <c r="A1427" s="4" t="s">
        <v>67</v>
      </c>
    </row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823" ht="12" customHeight="1"/>
    <row r="1825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</sheetData>
  <printOptions/>
  <pageMargins left="0.512" right="0.512" top="0.512" bottom="0.512" header="0.5" footer="0.5"/>
  <pageSetup fitToHeight="1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429"/>
  <sheetViews>
    <sheetView showGridLines="0" workbookViewId="0" topLeftCell="A85">
      <pane ySplit="270" topLeftCell="BM120" activePane="bottomLeft" state="split"/>
      <selection pane="topLeft" activeCell="A101" sqref="A101"/>
      <selection pane="bottomLeft" activeCell="A128" sqref="A128"/>
    </sheetView>
  </sheetViews>
  <sheetFormatPr defaultColWidth="9.7109375" defaultRowHeight="12.75"/>
  <cols>
    <col min="1" max="1" width="1.7109375" style="0" customWidth="1"/>
    <col min="2" max="2" width="3.7109375" style="0" customWidth="1"/>
    <col min="3" max="3" width="10.7109375" style="0" customWidth="1"/>
    <col min="5" max="5" width="13.00390625" style="0" customWidth="1"/>
    <col min="6" max="6" width="12.57421875" style="0" customWidth="1"/>
    <col min="7" max="7" width="13.140625" style="0" customWidth="1"/>
    <col min="8" max="8" width="0.9921875" style="0" customWidth="1"/>
    <col min="9" max="9" width="1.421875" style="0" customWidth="1"/>
    <col min="10" max="10" width="12.140625" style="0" customWidth="1"/>
    <col min="11" max="11" width="14.140625" style="0" customWidth="1"/>
    <col min="12" max="12" width="0.5625" style="0" hidden="1" customWidth="1"/>
    <col min="13" max="13" width="0.9921875" style="0" customWidth="1"/>
  </cols>
  <sheetData>
    <row r="1" spans="1:11" ht="12" customHeight="1">
      <c r="A1" s="10"/>
      <c r="B1" s="1"/>
      <c r="C1" s="9"/>
      <c r="D1" s="1"/>
      <c r="E1" s="2"/>
      <c r="F1" s="9"/>
      <c r="G1" s="9"/>
      <c r="H1" s="9"/>
      <c r="I1" s="9"/>
      <c r="J1" s="3"/>
      <c r="K1" s="9"/>
    </row>
    <row r="2" ht="12" customHeight="1">
      <c r="L2" s="8"/>
    </row>
    <row r="3" ht="12" customHeight="1"/>
    <row r="5" spans="1:13" ht="12" customHeight="1">
      <c r="A5" s="90" t="s">
        <v>127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2" customHeight="1">
      <c r="A6" s="91" t="s">
        <v>168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ht="12" customHeight="1">
      <c r="L7" s="2"/>
    </row>
    <row r="8" ht="6" customHeight="1"/>
    <row r="9" ht="12" customHeight="1">
      <c r="A9" s="88" t="s">
        <v>192</v>
      </c>
    </row>
    <row r="10" ht="12" customHeight="1">
      <c r="J10" s="8"/>
    </row>
    <row r="11" ht="12" customHeight="1">
      <c r="A11" s="4" t="s">
        <v>0</v>
      </c>
    </row>
    <row r="12" ht="12" customHeight="1">
      <c r="A12" s="4" t="s">
        <v>1</v>
      </c>
    </row>
    <row r="13" ht="12.75">
      <c r="A13" s="4" t="s">
        <v>2</v>
      </c>
    </row>
    <row r="14" spans="1:11" ht="12" customHeight="1">
      <c r="A14" s="4" t="s">
        <v>3</v>
      </c>
      <c r="K14" s="4" t="s">
        <v>4</v>
      </c>
    </row>
    <row r="15" ht="12.75">
      <c r="A15" s="4" t="s">
        <v>119</v>
      </c>
    </row>
    <row r="16" ht="12" customHeight="1"/>
    <row r="17" ht="12" customHeight="1">
      <c r="A17" s="4" t="s">
        <v>156</v>
      </c>
    </row>
    <row r="18" ht="7.5" customHeight="1"/>
    <row r="19" ht="12" customHeight="1">
      <c r="A19" s="13" t="s">
        <v>127</v>
      </c>
    </row>
    <row r="20" ht="12" customHeight="1">
      <c r="A20" s="14" t="s">
        <v>169</v>
      </c>
    </row>
    <row r="21" ht="12" customHeight="1"/>
    <row r="22" ht="12.75">
      <c r="A22" s="13" t="s">
        <v>5</v>
      </c>
    </row>
    <row r="23" ht="6" customHeight="1"/>
    <row r="24" ht="6" customHeight="1"/>
    <row r="25" spans="1:11" ht="12" customHeight="1">
      <c r="A25" s="9"/>
      <c r="B25" s="9"/>
      <c r="C25" s="9"/>
      <c r="D25" s="9"/>
      <c r="E25" s="9"/>
      <c r="F25" s="15" t="s">
        <v>6</v>
      </c>
      <c r="G25" s="34"/>
      <c r="J25" s="15" t="s">
        <v>7</v>
      </c>
      <c r="K25" s="12"/>
    </row>
    <row r="26" spans="1:11" ht="12" customHeight="1">
      <c r="A26" s="9"/>
      <c r="B26" s="9"/>
      <c r="C26" s="9"/>
      <c r="D26" s="9"/>
      <c r="E26" s="9"/>
      <c r="F26" s="16" t="s">
        <v>8</v>
      </c>
      <c r="G26" s="17" t="s">
        <v>9</v>
      </c>
      <c r="H26" s="29"/>
      <c r="J26" s="16" t="s">
        <v>8</v>
      </c>
      <c r="K26" s="17" t="s">
        <v>9</v>
      </c>
    </row>
    <row r="27" spans="1:11" ht="12.75">
      <c r="A27" s="9"/>
      <c r="B27" s="9"/>
      <c r="C27" s="9"/>
      <c r="D27" s="9"/>
      <c r="E27" s="9"/>
      <c r="F27" s="16" t="s">
        <v>10</v>
      </c>
      <c r="G27" s="17" t="s">
        <v>10</v>
      </c>
      <c r="H27" s="29"/>
      <c r="J27" s="16" t="s">
        <v>10</v>
      </c>
      <c r="K27" s="17" t="s">
        <v>10</v>
      </c>
    </row>
    <row r="28" spans="1:11" ht="12.75">
      <c r="A28" s="9"/>
      <c r="B28" s="9"/>
      <c r="C28" s="9"/>
      <c r="D28" s="9"/>
      <c r="E28" s="9"/>
      <c r="F28" s="16" t="s">
        <v>11</v>
      </c>
      <c r="G28" s="17" t="s">
        <v>12</v>
      </c>
      <c r="H28" s="29"/>
      <c r="J28" s="16" t="s">
        <v>13</v>
      </c>
      <c r="K28" s="17" t="s">
        <v>12</v>
      </c>
    </row>
    <row r="29" spans="1:11" ht="12.75">
      <c r="A29" s="9"/>
      <c r="B29" s="9"/>
      <c r="C29" s="9"/>
      <c r="D29" s="9"/>
      <c r="E29" s="9"/>
      <c r="F29" s="11"/>
      <c r="G29" s="17" t="s">
        <v>14</v>
      </c>
      <c r="H29" s="29"/>
      <c r="J29" s="11"/>
      <c r="K29" s="17" t="s">
        <v>14</v>
      </c>
    </row>
    <row r="30" spans="1:11" ht="12.75">
      <c r="A30" s="9"/>
      <c r="B30" s="9"/>
      <c r="C30" s="9"/>
      <c r="D30" s="9"/>
      <c r="E30" s="9"/>
      <c r="F30" s="11"/>
      <c r="G30" s="17" t="s">
        <v>11</v>
      </c>
      <c r="H30" s="29"/>
      <c r="J30" s="11"/>
      <c r="K30" s="17" t="s">
        <v>15</v>
      </c>
    </row>
    <row r="31" spans="1:11" ht="12.75">
      <c r="A31" s="9"/>
      <c r="B31" s="9"/>
      <c r="C31" s="9"/>
      <c r="D31" s="9"/>
      <c r="E31" s="9"/>
      <c r="F31" s="16" t="s">
        <v>171</v>
      </c>
      <c r="G31" s="17" t="s">
        <v>170</v>
      </c>
      <c r="H31" s="29"/>
      <c r="J31" s="16" t="s">
        <v>171</v>
      </c>
      <c r="K31" s="17" t="s">
        <v>170</v>
      </c>
    </row>
    <row r="32" spans="1:11" ht="12.75">
      <c r="A32" s="9"/>
      <c r="B32" s="9"/>
      <c r="C32" s="9"/>
      <c r="D32" s="9"/>
      <c r="E32" s="9"/>
      <c r="F32" s="18" t="s">
        <v>16</v>
      </c>
      <c r="G32" s="19" t="s">
        <v>16</v>
      </c>
      <c r="H32" s="29"/>
      <c r="J32" s="18" t="s">
        <v>16</v>
      </c>
      <c r="K32" s="19" t="s">
        <v>16</v>
      </c>
    </row>
    <row r="33" spans="1:12" ht="12.75">
      <c r="A33" s="9"/>
      <c r="B33" s="9"/>
      <c r="C33" s="9"/>
      <c r="D33" s="9"/>
      <c r="E33" s="9"/>
      <c r="L33" s="9"/>
    </row>
    <row r="34" spans="1:12" ht="13.5" thickBot="1">
      <c r="A34" s="4" t="s">
        <v>17</v>
      </c>
      <c r="B34" s="4" t="s">
        <v>18</v>
      </c>
      <c r="C34" s="4" t="s">
        <v>19</v>
      </c>
      <c r="D34" s="9"/>
      <c r="E34" s="9"/>
      <c r="F34" s="20">
        <v>67585</v>
      </c>
      <c r="G34" s="42" t="s">
        <v>120</v>
      </c>
      <c r="H34" s="30"/>
      <c r="J34" s="20">
        <v>228333</v>
      </c>
      <c r="K34" s="77">
        <v>171849</v>
      </c>
      <c r="L34" s="9"/>
    </row>
    <row r="35" spans="1:12" ht="6" customHeight="1" thickTop="1">
      <c r="A35" s="9"/>
      <c r="B35" s="9"/>
      <c r="C35" s="9"/>
      <c r="D35" s="9"/>
      <c r="E35" s="9"/>
      <c r="L35" s="9"/>
    </row>
    <row r="36" spans="1:12" ht="13.5" thickBot="1">
      <c r="A36" s="9"/>
      <c r="B36" s="4" t="s">
        <v>20</v>
      </c>
      <c r="C36" s="4" t="s">
        <v>21</v>
      </c>
      <c r="D36" s="9"/>
      <c r="E36" s="9"/>
      <c r="F36" s="26" t="s">
        <v>148</v>
      </c>
      <c r="G36" s="43" t="s">
        <v>120</v>
      </c>
      <c r="H36" s="31"/>
      <c r="I36" s="27"/>
      <c r="J36" s="26">
        <v>0</v>
      </c>
      <c r="K36" s="79" t="s">
        <v>160</v>
      </c>
      <c r="L36" s="9"/>
    </row>
    <row r="37" spans="1:12" ht="6" customHeight="1" thickTop="1">
      <c r="A37" s="9"/>
      <c r="B37" s="9"/>
      <c r="C37" s="9"/>
      <c r="D37" s="9"/>
      <c r="E37" s="9"/>
      <c r="K37" s="78"/>
      <c r="L37" s="9"/>
    </row>
    <row r="38" spans="1:12" ht="13.5" thickBot="1">
      <c r="A38" s="9"/>
      <c r="B38" s="4" t="s">
        <v>22</v>
      </c>
      <c r="C38" s="4" t="s">
        <v>23</v>
      </c>
      <c r="D38" s="9"/>
      <c r="E38" s="9"/>
      <c r="F38" s="20">
        <v>1214</v>
      </c>
      <c r="G38" s="42" t="s">
        <v>120</v>
      </c>
      <c r="H38" s="30"/>
      <c r="J38" s="20">
        <v>1499</v>
      </c>
      <c r="K38" s="77">
        <v>1182</v>
      </c>
      <c r="L38" s="9"/>
    </row>
    <row r="39" spans="1:12" ht="13.5" thickTop="1">
      <c r="A39" s="9"/>
      <c r="B39" s="9"/>
      <c r="C39" s="9"/>
      <c r="D39" s="9"/>
      <c r="E39" s="9"/>
      <c r="L39" s="9"/>
    </row>
    <row r="40" spans="1:12" ht="12.75">
      <c r="A40" s="4" t="s">
        <v>24</v>
      </c>
      <c r="B40" s="4" t="s">
        <v>18</v>
      </c>
      <c r="C40" s="4" t="s">
        <v>25</v>
      </c>
      <c r="D40" s="9"/>
      <c r="E40" s="9"/>
      <c r="G40" t="s">
        <v>149</v>
      </c>
      <c r="L40" s="9"/>
    </row>
    <row r="41" spans="1:12" ht="12.75">
      <c r="A41" s="9"/>
      <c r="B41" s="9"/>
      <c r="C41" s="4" t="s">
        <v>26</v>
      </c>
      <c r="D41" s="9"/>
      <c r="E41" s="9"/>
      <c r="L41" s="9"/>
    </row>
    <row r="42" spans="1:12" ht="12.75">
      <c r="A42" s="9"/>
      <c r="B42" s="9"/>
      <c r="C42" s="4" t="s">
        <v>27</v>
      </c>
      <c r="D42" s="9"/>
      <c r="E42" s="9"/>
      <c r="L42" s="9"/>
    </row>
    <row r="43" spans="1:12" ht="12.75">
      <c r="A43" s="9"/>
      <c r="B43" s="9"/>
      <c r="C43" s="4" t="s">
        <v>28</v>
      </c>
      <c r="D43" s="9"/>
      <c r="E43" s="9"/>
      <c r="L43" s="9"/>
    </row>
    <row r="44" spans="1:12" ht="12.75">
      <c r="A44" s="9"/>
      <c r="B44" s="9"/>
      <c r="C44" s="4" t="s">
        <v>29</v>
      </c>
      <c r="D44" s="9"/>
      <c r="E44" s="9"/>
      <c r="F44" s="5">
        <v>3474</v>
      </c>
      <c r="G44" s="36" t="s">
        <v>120</v>
      </c>
      <c r="H44" s="5"/>
      <c r="J44" s="5">
        <v>31906</v>
      </c>
      <c r="K44" s="40">
        <v>35919</v>
      </c>
      <c r="L44" s="9"/>
    </row>
    <row r="45" spans="1:12" ht="6" customHeight="1">
      <c r="A45" s="9"/>
      <c r="B45" s="9"/>
      <c r="C45" s="9"/>
      <c r="D45" s="9"/>
      <c r="E45" s="9"/>
      <c r="G45" s="33"/>
      <c r="K45" s="78"/>
      <c r="L45" s="9"/>
    </row>
    <row r="46" spans="1:12" ht="12.75">
      <c r="A46" s="9"/>
      <c r="B46" s="4" t="s">
        <v>20</v>
      </c>
      <c r="C46" s="4" t="s">
        <v>30</v>
      </c>
      <c r="D46" s="9"/>
      <c r="E46" s="9"/>
      <c r="F46" s="5">
        <v>-1566</v>
      </c>
      <c r="G46" s="36" t="s">
        <v>120</v>
      </c>
      <c r="H46" s="28"/>
      <c r="J46" s="5">
        <v>-3464</v>
      </c>
      <c r="K46" s="40">
        <v>-2742</v>
      </c>
      <c r="L46" s="9"/>
    </row>
    <row r="47" spans="1:12" ht="6" customHeight="1">
      <c r="A47" s="9"/>
      <c r="B47" s="9"/>
      <c r="C47" s="9"/>
      <c r="D47" s="9"/>
      <c r="E47" s="9"/>
      <c r="G47" s="36" t="s">
        <v>4</v>
      </c>
      <c r="K47" s="40" t="s">
        <v>4</v>
      </c>
      <c r="L47" s="9"/>
    </row>
    <row r="48" spans="1:12" ht="12.75">
      <c r="A48" s="9"/>
      <c r="B48" s="4" t="s">
        <v>22</v>
      </c>
      <c r="C48" s="4" t="s">
        <v>31</v>
      </c>
      <c r="D48" s="9"/>
      <c r="E48" s="9"/>
      <c r="F48" s="5">
        <v>-983</v>
      </c>
      <c r="G48" s="36" t="s">
        <v>120</v>
      </c>
      <c r="H48" s="5"/>
      <c r="J48" s="5">
        <v>-2879</v>
      </c>
      <c r="K48" s="40">
        <v>-2511</v>
      </c>
      <c r="L48" s="9"/>
    </row>
    <row r="49" spans="1:12" ht="6" customHeight="1">
      <c r="A49" s="9"/>
      <c r="B49" s="9"/>
      <c r="C49" s="9"/>
      <c r="D49" s="9"/>
      <c r="E49" s="9"/>
      <c r="G49" s="36" t="s">
        <v>4</v>
      </c>
      <c r="K49" s="40" t="s">
        <v>4</v>
      </c>
      <c r="L49" s="9"/>
    </row>
    <row r="50" spans="1:12" ht="12.75">
      <c r="A50" s="9"/>
      <c r="B50" s="4" t="s">
        <v>32</v>
      </c>
      <c r="C50" s="4" t="s">
        <v>33</v>
      </c>
      <c r="D50" s="9"/>
      <c r="E50" s="9"/>
      <c r="F50" s="83" t="s">
        <v>148</v>
      </c>
      <c r="G50" s="62" t="s">
        <v>120</v>
      </c>
      <c r="H50" s="31"/>
      <c r="I50" s="27"/>
      <c r="J50" s="83" t="str">
        <f>+F50</f>
        <v>N/A</v>
      </c>
      <c r="K50" s="83" t="s">
        <v>148</v>
      </c>
      <c r="L50" s="9"/>
    </row>
    <row r="51" spans="1:12" ht="6" customHeight="1">
      <c r="A51" s="9"/>
      <c r="B51" s="9"/>
      <c r="C51" s="9"/>
      <c r="D51" s="9"/>
      <c r="E51" s="9"/>
      <c r="K51" s="78"/>
      <c r="L51" s="9"/>
    </row>
    <row r="52" spans="1:12" ht="12.75">
      <c r="A52" s="9"/>
      <c r="B52" s="4" t="s">
        <v>34</v>
      </c>
      <c r="C52" s="4" t="s">
        <v>35</v>
      </c>
      <c r="D52" s="9"/>
      <c r="E52" s="9"/>
      <c r="K52" s="78"/>
      <c r="L52" s="9"/>
    </row>
    <row r="53" spans="1:12" ht="12.75">
      <c r="A53" s="9"/>
      <c r="B53" s="9"/>
      <c r="C53" s="4" t="s">
        <v>26</v>
      </c>
      <c r="D53" s="9"/>
      <c r="E53" s="9"/>
      <c r="K53" s="78"/>
      <c r="L53" s="9"/>
    </row>
    <row r="54" spans="1:12" ht="12.75">
      <c r="A54" s="9"/>
      <c r="B54" s="9"/>
      <c r="C54" s="4" t="s">
        <v>36</v>
      </c>
      <c r="D54" s="9"/>
      <c r="E54" s="9"/>
      <c r="K54" s="78"/>
      <c r="L54" s="9"/>
    </row>
    <row r="55" spans="1:12" ht="12" customHeight="1">
      <c r="A55" s="9"/>
      <c r="B55" s="9"/>
      <c r="C55" s="4" t="s">
        <v>37</v>
      </c>
      <c r="D55" s="9"/>
      <c r="E55" s="9"/>
      <c r="K55" s="78"/>
      <c r="L55" s="9"/>
    </row>
    <row r="56" spans="3:11" ht="12.75">
      <c r="C56" s="4" t="s">
        <v>38</v>
      </c>
      <c r="F56" s="5">
        <f>SUM(F44:F50)</f>
        <v>925</v>
      </c>
      <c r="G56" s="36" t="s">
        <v>120</v>
      </c>
      <c r="H56" s="5"/>
      <c r="J56" s="5">
        <f>SUM(J44:J50)</f>
        <v>25563</v>
      </c>
      <c r="K56" s="5">
        <f>SUM(K44:K50)</f>
        <v>30666</v>
      </c>
    </row>
    <row r="57" spans="1:11" ht="6" customHeight="1">
      <c r="A57" s="9"/>
      <c r="G57" s="33"/>
      <c r="K57" s="78"/>
    </row>
    <row r="58" spans="1:11" ht="12" customHeight="1">
      <c r="A58" s="9"/>
      <c r="B58" s="4" t="s">
        <v>39</v>
      </c>
      <c r="C58" s="4" t="s">
        <v>40</v>
      </c>
      <c r="G58" s="33"/>
      <c r="K58" s="78"/>
    </row>
    <row r="59" spans="3:11" ht="12" customHeight="1">
      <c r="C59" s="4" t="s">
        <v>41</v>
      </c>
      <c r="F59" s="80" t="s">
        <v>148</v>
      </c>
      <c r="G59" s="46" t="s">
        <v>120</v>
      </c>
      <c r="H59" s="30"/>
      <c r="J59" s="80" t="s">
        <v>148</v>
      </c>
      <c r="K59" s="80" t="s">
        <v>148</v>
      </c>
    </row>
    <row r="60" ht="6" customHeight="1">
      <c r="K60" s="78"/>
    </row>
    <row r="61" spans="2:12" ht="12" customHeight="1">
      <c r="B61" s="21" t="s">
        <v>42</v>
      </c>
      <c r="C61" s="21" t="s">
        <v>43</v>
      </c>
      <c r="D61" s="22"/>
      <c r="E61" s="22"/>
      <c r="F61" s="22"/>
      <c r="G61" s="22"/>
      <c r="H61" s="22"/>
      <c r="I61" s="22"/>
      <c r="J61" s="22"/>
      <c r="K61" s="81"/>
      <c r="L61" s="7"/>
    </row>
    <row r="62" spans="2:12" ht="12" customHeight="1">
      <c r="B62" s="23"/>
      <c r="C62" s="21" t="s">
        <v>44</v>
      </c>
      <c r="D62" s="22"/>
      <c r="E62" s="22"/>
      <c r="F62" s="24">
        <f>F56+F59</f>
        <v>925</v>
      </c>
      <c r="G62" s="47" t="s">
        <v>120</v>
      </c>
      <c r="H62" s="24"/>
      <c r="I62" s="22"/>
      <c r="J62" s="24">
        <f>J56+J59</f>
        <v>25563</v>
      </c>
      <c r="K62" s="24">
        <f>K56+K59</f>
        <v>30666</v>
      </c>
      <c r="L62" s="9"/>
    </row>
    <row r="63" spans="2:11" ht="6" customHeight="1">
      <c r="B63" s="23"/>
      <c r="C63" s="23"/>
      <c r="D63" s="23"/>
      <c r="E63" s="23"/>
      <c r="F63" s="23"/>
      <c r="G63" s="48"/>
      <c r="H63" s="23"/>
      <c r="I63" s="23"/>
      <c r="J63" s="23"/>
      <c r="K63" s="81"/>
    </row>
    <row r="64" spans="2:13" ht="12.75">
      <c r="B64" s="21" t="s">
        <v>45</v>
      </c>
      <c r="C64" s="21" t="s">
        <v>46</v>
      </c>
      <c r="D64" s="23"/>
      <c r="E64" s="23"/>
      <c r="F64" s="25">
        <v>-260</v>
      </c>
      <c r="G64" s="49" t="s">
        <v>120</v>
      </c>
      <c r="H64" s="32"/>
      <c r="I64" s="23"/>
      <c r="J64" s="25">
        <v>-5572</v>
      </c>
      <c r="K64" s="82" t="s">
        <v>160</v>
      </c>
      <c r="M64" s="6"/>
    </row>
    <row r="65" ht="6" customHeight="1"/>
    <row r="82" ht="12.75">
      <c r="A82" s="13" t="s">
        <v>127</v>
      </c>
    </row>
    <row r="83" ht="12.75">
      <c r="A83" s="14" t="str">
        <f>+A20</f>
        <v>UNAUDITED RESULTS FOR THE 4TH QUARTER ENDED 30 JUNE 2000</v>
      </c>
    </row>
    <row r="84" ht="12.75">
      <c r="A84" s="13" t="s">
        <v>47</v>
      </c>
    </row>
    <row r="86" ht="12.75">
      <c r="A86" s="13" t="s">
        <v>48</v>
      </c>
    </row>
    <row r="87" ht="6" customHeight="1"/>
    <row r="88" ht="6" customHeight="1"/>
    <row r="89" spans="1:11" ht="12.75">
      <c r="A89" s="9"/>
      <c r="B89" s="9"/>
      <c r="C89" s="9"/>
      <c r="D89" s="9"/>
      <c r="E89" s="9"/>
      <c r="F89" s="15" t="s">
        <v>6</v>
      </c>
      <c r="G89" s="12"/>
      <c r="J89" s="15" t="s">
        <v>7</v>
      </c>
      <c r="K89" s="12"/>
    </row>
    <row r="90" spans="1:11" ht="12.75">
      <c r="A90" s="9"/>
      <c r="B90" s="9"/>
      <c r="C90" s="9"/>
      <c r="D90" s="9"/>
      <c r="E90" s="9"/>
      <c r="F90" s="16" t="s">
        <v>8</v>
      </c>
      <c r="G90" s="17" t="s">
        <v>9</v>
      </c>
      <c r="H90" s="29"/>
      <c r="J90" s="16" t="s">
        <v>8</v>
      </c>
      <c r="K90" s="17" t="s">
        <v>9</v>
      </c>
    </row>
    <row r="91" spans="1:11" ht="12.75">
      <c r="A91" s="9"/>
      <c r="B91" s="9"/>
      <c r="C91" s="9"/>
      <c r="D91" s="9"/>
      <c r="E91" s="9"/>
      <c r="F91" s="16" t="s">
        <v>10</v>
      </c>
      <c r="G91" s="17" t="s">
        <v>10</v>
      </c>
      <c r="H91" s="29"/>
      <c r="J91" s="16" t="s">
        <v>10</v>
      </c>
      <c r="K91" s="17" t="s">
        <v>10</v>
      </c>
    </row>
    <row r="92" spans="1:11" ht="12.75">
      <c r="A92" s="9"/>
      <c r="B92" s="9"/>
      <c r="C92" s="9"/>
      <c r="D92" s="9"/>
      <c r="E92" s="9"/>
      <c r="F92" s="16" t="s">
        <v>11</v>
      </c>
      <c r="G92" s="17" t="s">
        <v>12</v>
      </c>
      <c r="H92" s="29"/>
      <c r="J92" s="16" t="s">
        <v>13</v>
      </c>
      <c r="K92" s="17" t="s">
        <v>12</v>
      </c>
    </row>
    <row r="93" spans="1:11" ht="12.75">
      <c r="A93" s="9"/>
      <c r="B93" s="9"/>
      <c r="C93" s="9"/>
      <c r="D93" s="9"/>
      <c r="E93" s="9"/>
      <c r="F93" s="11"/>
      <c r="G93" s="17" t="s">
        <v>14</v>
      </c>
      <c r="H93" s="29"/>
      <c r="J93" s="11"/>
      <c r="K93" s="17" t="s">
        <v>14</v>
      </c>
    </row>
    <row r="94" spans="1:11" ht="12.75">
      <c r="A94" s="9"/>
      <c r="B94" s="9"/>
      <c r="C94" s="9"/>
      <c r="D94" s="9"/>
      <c r="E94" s="9"/>
      <c r="F94" s="11"/>
      <c r="G94" s="17" t="s">
        <v>11</v>
      </c>
      <c r="H94" s="29"/>
      <c r="J94" s="11"/>
      <c r="K94" s="17" t="s">
        <v>15</v>
      </c>
    </row>
    <row r="95" spans="1:11" ht="12.75">
      <c r="A95" s="9"/>
      <c r="B95" s="9"/>
      <c r="C95" s="9"/>
      <c r="D95" s="9"/>
      <c r="E95" s="9"/>
      <c r="F95" s="16" t="s">
        <v>171</v>
      </c>
      <c r="G95" s="17" t="s">
        <v>170</v>
      </c>
      <c r="H95" s="29"/>
      <c r="J95" s="16" t="s">
        <v>171</v>
      </c>
      <c r="K95" s="17" t="s">
        <v>170</v>
      </c>
    </row>
    <row r="96" spans="1:11" ht="12.75">
      <c r="A96" s="9"/>
      <c r="B96" s="9"/>
      <c r="C96" s="9"/>
      <c r="D96" s="9"/>
      <c r="E96" s="9"/>
      <c r="F96" s="18" t="s">
        <v>16</v>
      </c>
      <c r="G96" s="19" t="s">
        <v>16</v>
      </c>
      <c r="H96" s="29"/>
      <c r="J96" s="18" t="s">
        <v>16</v>
      </c>
      <c r="K96" s="19" t="s">
        <v>16</v>
      </c>
    </row>
    <row r="99" spans="1:3" ht="12.75">
      <c r="A99" s="4" t="s">
        <v>24</v>
      </c>
      <c r="B99" s="4" t="s">
        <v>49</v>
      </c>
      <c r="C99" s="4" t="s">
        <v>50</v>
      </c>
    </row>
    <row r="100" spans="3:11" ht="12.75">
      <c r="C100" s="4" t="s">
        <v>51</v>
      </c>
      <c r="F100" s="40">
        <f>F62+F64</f>
        <v>665</v>
      </c>
      <c r="G100" s="36" t="s">
        <v>120</v>
      </c>
      <c r="H100" s="5"/>
      <c r="J100" s="40">
        <f>J62+J64</f>
        <v>19991</v>
      </c>
      <c r="K100" s="40">
        <f>K62+K64</f>
        <v>30666</v>
      </c>
    </row>
    <row r="101" spans="6:11" ht="6" customHeight="1">
      <c r="F101" s="78"/>
      <c r="G101" s="33"/>
      <c r="J101" s="78"/>
      <c r="K101" s="78"/>
    </row>
    <row r="102" spans="3:11" ht="12.75">
      <c r="C102" s="4" t="s">
        <v>52</v>
      </c>
      <c r="F102" s="80" t="s">
        <v>148</v>
      </c>
      <c r="G102" s="45" t="s">
        <v>120</v>
      </c>
      <c r="H102" s="31"/>
      <c r="J102" s="80" t="s">
        <v>148</v>
      </c>
      <c r="K102" s="80" t="s">
        <v>148</v>
      </c>
    </row>
    <row r="103" spans="6:11" ht="6" customHeight="1">
      <c r="F103" s="78"/>
      <c r="G103" s="33"/>
      <c r="J103" s="78"/>
      <c r="K103" s="78"/>
    </row>
    <row r="104" spans="2:11" ht="12.75">
      <c r="B104" s="4" t="s">
        <v>53</v>
      </c>
      <c r="C104" s="4" t="s">
        <v>54</v>
      </c>
      <c r="F104" s="78"/>
      <c r="G104" s="33"/>
      <c r="J104" s="78"/>
      <c r="K104" s="78"/>
    </row>
    <row r="105" spans="3:11" ht="12.75">
      <c r="C105" s="4" t="s">
        <v>68</v>
      </c>
      <c r="F105" s="40">
        <f>F100+F102</f>
        <v>665</v>
      </c>
      <c r="G105" s="36" t="s">
        <v>120</v>
      </c>
      <c r="H105" s="5"/>
      <c r="J105" s="40">
        <f>J100+J102</f>
        <v>19991</v>
      </c>
      <c r="K105" s="40">
        <f>K100+K102</f>
        <v>30666</v>
      </c>
    </row>
    <row r="106" spans="6:11" ht="6" customHeight="1">
      <c r="F106" s="78"/>
      <c r="G106" s="33"/>
      <c r="J106" s="78"/>
      <c r="K106" s="78"/>
    </row>
    <row r="107" spans="2:11" ht="12.75">
      <c r="B107" s="4" t="s">
        <v>55</v>
      </c>
      <c r="C107" s="4" t="s">
        <v>56</v>
      </c>
      <c r="F107" s="86" t="s">
        <v>148</v>
      </c>
      <c r="G107" s="44" t="s">
        <v>120</v>
      </c>
      <c r="H107" s="28"/>
      <c r="I107" s="27"/>
      <c r="J107" s="86" t="s">
        <v>148</v>
      </c>
      <c r="K107" s="86" t="s">
        <v>148</v>
      </c>
    </row>
    <row r="108" spans="6:11" ht="6" customHeight="1">
      <c r="F108" s="84"/>
      <c r="G108" s="50"/>
      <c r="H108" s="27"/>
      <c r="I108" s="27"/>
      <c r="J108" s="84"/>
      <c r="K108" s="84"/>
    </row>
    <row r="109" spans="3:11" ht="12.75">
      <c r="C109" s="4" t="s">
        <v>52</v>
      </c>
      <c r="F109" s="86" t="s">
        <v>148</v>
      </c>
      <c r="G109" s="44" t="s">
        <v>120</v>
      </c>
      <c r="H109" s="28"/>
      <c r="I109" s="27"/>
      <c r="J109" s="86" t="s">
        <v>148</v>
      </c>
      <c r="K109" s="86" t="s">
        <v>148</v>
      </c>
    </row>
    <row r="110" spans="6:11" ht="6" customHeight="1">
      <c r="F110" s="84"/>
      <c r="G110" s="50"/>
      <c r="H110" s="27"/>
      <c r="I110" s="27"/>
      <c r="J110" s="84"/>
      <c r="K110" s="84"/>
    </row>
    <row r="111" spans="3:11" ht="12.75">
      <c r="C111" s="4" t="s">
        <v>57</v>
      </c>
      <c r="F111" s="84"/>
      <c r="G111" s="50"/>
      <c r="H111" s="27"/>
      <c r="I111" s="27"/>
      <c r="J111" s="84"/>
      <c r="K111" s="84"/>
    </row>
    <row r="112" spans="3:11" ht="12.75">
      <c r="C112" s="4" t="s">
        <v>58</v>
      </c>
      <c r="F112" s="87" t="s">
        <v>148</v>
      </c>
      <c r="G112" s="45" t="s">
        <v>120</v>
      </c>
      <c r="H112" s="31"/>
      <c r="I112" s="27"/>
      <c r="J112" s="87" t="s">
        <v>148</v>
      </c>
      <c r="K112" s="87" t="s">
        <v>148</v>
      </c>
    </row>
    <row r="113" spans="7:11" ht="6" customHeight="1">
      <c r="G113" s="33"/>
      <c r="J113" s="78"/>
      <c r="K113" s="78"/>
    </row>
    <row r="114" spans="2:11" ht="12.75">
      <c r="B114" s="4" t="s">
        <v>59</v>
      </c>
      <c r="C114" s="4" t="s">
        <v>60</v>
      </c>
      <c r="G114" s="33"/>
      <c r="J114" s="78"/>
      <c r="K114" s="78"/>
    </row>
    <row r="115" spans="3:11" ht="12.75">
      <c r="C115" s="4" t="s">
        <v>69</v>
      </c>
      <c r="G115" s="33"/>
      <c r="J115" s="78"/>
      <c r="K115" s="78"/>
    </row>
    <row r="116" spans="3:11" ht="13.5" thickBot="1">
      <c r="C116" s="4" t="s">
        <v>68</v>
      </c>
      <c r="F116" s="20">
        <f>SUM(F105:F112)</f>
        <v>665</v>
      </c>
      <c r="G116" s="42" t="s">
        <v>120</v>
      </c>
      <c r="H116" s="30"/>
      <c r="J116" s="77">
        <f>SUM(J105:J112)</f>
        <v>19991</v>
      </c>
      <c r="K116" s="77">
        <f>SUM(K105:K112)</f>
        <v>30666</v>
      </c>
    </row>
    <row r="117" spans="7:11" ht="13.5" thickTop="1">
      <c r="G117" s="33"/>
      <c r="J117" s="78"/>
      <c r="K117" s="78"/>
    </row>
    <row r="118" spans="7:11" ht="12.75">
      <c r="G118" s="33"/>
      <c r="J118" s="78"/>
      <c r="K118" s="78"/>
    </row>
    <row r="119" spans="1:11" ht="12.75">
      <c r="A119" s="4" t="s">
        <v>61</v>
      </c>
      <c r="B119" s="4" t="s">
        <v>18</v>
      </c>
      <c r="C119" s="4" t="s">
        <v>62</v>
      </c>
      <c r="G119" s="33"/>
      <c r="J119" s="78"/>
      <c r="K119" s="78"/>
    </row>
    <row r="120" spans="3:11" ht="12.75">
      <c r="C120" s="4" t="s">
        <v>70</v>
      </c>
      <c r="G120" s="33"/>
      <c r="J120" s="78"/>
      <c r="K120" s="78"/>
    </row>
    <row r="121" spans="3:11" ht="12.75">
      <c r="C121" s="4" t="s">
        <v>71</v>
      </c>
      <c r="G121" s="33"/>
      <c r="J121" s="78"/>
      <c r="K121" s="78"/>
    </row>
    <row r="122" spans="7:11" ht="6" customHeight="1">
      <c r="G122" s="33"/>
      <c r="J122" s="78"/>
      <c r="K122" s="78"/>
    </row>
    <row r="123" spans="3:11" ht="12.75">
      <c r="C123" s="4" t="s">
        <v>185</v>
      </c>
      <c r="G123" s="33"/>
      <c r="J123" s="78"/>
      <c r="K123" s="78"/>
    </row>
    <row r="124" spans="3:11" ht="13.5" thickBot="1">
      <c r="C124" s="4" t="s">
        <v>147</v>
      </c>
      <c r="F124" s="76">
        <f>+F116/187500*100</f>
        <v>0.3546666666666667</v>
      </c>
      <c r="G124" s="42" t="s">
        <v>120</v>
      </c>
      <c r="J124" s="85">
        <f>+J116/187500*100</f>
        <v>10.661866666666667</v>
      </c>
      <c r="K124" s="85">
        <f>+K116/187500*100</f>
        <v>16.3552</v>
      </c>
    </row>
    <row r="125" spans="7:11" ht="6" customHeight="1" thickTop="1">
      <c r="G125" s="33"/>
      <c r="J125" s="78"/>
      <c r="K125" s="78"/>
    </row>
    <row r="126" spans="7:11" ht="6" customHeight="1">
      <c r="G126" s="33"/>
      <c r="J126" s="78"/>
      <c r="K126" s="78"/>
    </row>
    <row r="127" spans="3:11" ht="13.5" thickBot="1">
      <c r="C127" s="4" t="s">
        <v>118</v>
      </c>
      <c r="E127" s="61"/>
      <c r="F127" s="77" t="s">
        <v>148</v>
      </c>
      <c r="G127" s="42" t="s">
        <v>120</v>
      </c>
      <c r="J127" s="77" t="s">
        <v>148</v>
      </c>
      <c r="K127" s="77" t="s">
        <v>120</v>
      </c>
    </row>
    <row r="128" spans="3:11" ht="13.5" thickTop="1">
      <c r="C128" s="4"/>
      <c r="G128" s="33"/>
      <c r="J128" s="78"/>
      <c r="K128" s="78"/>
    </row>
    <row r="129" spans="3:11" ht="12.75">
      <c r="C129" s="4"/>
      <c r="G129" s="33"/>
      <c r="K129" s="33"/>
    </row>
    <row r="130" spans="3:11" ht="12" customHeight="1">
      <c r="C130" s="4"/>
      <c r="F130" s="30"/>
      <c r="G130" s="30"/>
      <c r="J130" s="30"/>
      <c r="K130" s="30"/>
    </row>
    <row r="131" spans="3:11" ht="12" customHeight="1">
      <c r="C131" s="4"/>
      <c r="F131" s="30"/>
      <c r="G131" s="30"/>
      <c r="H131" s="30"/>
      <c r="J131" s="30"/>
      <c r="K131" s="30"/>
    </row>
    <row r="132" spans="3:11" ht="12" customHeight="1">
      <c r="C132" s="63" t="s">
        <v>123</v>
      </c>
      <c r="F132" s="30"/>
      <c r="G132" s="30"/>
      <c r="H132" s="30"/>
      <c r="J132" s="30"/>
      <c r="K132" s="30"/>
    </row>
    <row r="133" spans="3:11" ht="12" customHeight="1">
      <c r="C133" s="63" t="s">
        <v>154</v>
      </c>
      <c r="F133" s="30"/>
      <c r="G133" s="30"/>
      <c r="H133" s="30"/>
      <c r="J133" s="30"/>
      <c r="K133" s="30"/>
    </row>
    <row r="134" spans="3:11" ht="12" customHeight="1">
      <c r="C134" s="4"/>
      <c r="F134" s="30"/>
      <c r="G134" s="30"/>
      <c r="H134" s="30"/>
      <c r="J134" s="30"/>
      <c r="K134" s="30"/>
    </row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>
      <c r="C559" s="4" t="s">
        <v>63</v>
      </c>
    </row>
    <row r="560" ht="12" customHeight="1"/>
    <row r="561" ht="12" customHeight="1">
      <c r="C561" s="4" t="s">
        <v>64</v>
      </c>
    </row>
    <row r="562" ht="12" customHeight="1"/>
    <row r="563" ht="12" customHeight="1">
      <c r="C563" s="4" t="s">
        <v>65</v>
      </c>
    </row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>
      <c r="A1416" s="4" t="s">
        <v>66</v>
      </c>
    </row>
    <row r="1417" ht="12" customHeight="1"/>
    <row r="1418" ht="12" customHeight="1">
      <c r="A1418" s="4" t="s">
        <v>63</v>
      </c>
    </row>
    <row r="1419" ht="12" customHeight="1"/>
    <row r="1420" ht="12" customHeight="1">
      <c r="A1420" s="4" t="s">
        <v>64</v>
      </c>
    </row>
    <row r="1421" ht="12" customHeight="1"/>
    <row r="1422" ht="12" customHeight="1">
      <c r="A1422" s="4" t="s">
        <v>67</v>
      </c>
    </row>
    <row r="1423" ht="12" customHeight="1">
      <c r="A1423" s="4" t="s">
        <v>66</v>
      </c>
    </row>
    <row r="1424" ht="12" customHeight="1"/>
    <row r="1425" ht="12" customHeight="1">
      <c r="A1425" s="4" t="s">
        <v>63</v>
      </c>
    </row>
    <row r="1426" ht="12" customHeight="1"/>
    <row r="1427" ht="12" customHeight="1">
      <c r="A1427" s="4" t="s">
        <v>64</v>
      </c>
    </row>
    <row r="1428" ht="12" customHeight="1"/>
    <row r="1429" ht="12" customHeight="1">
      <c r="A1429" s="4" t="s">
        <v>67</v>
      </c>
    </row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825" ht="12" customHeight="1"/>
    <row r="1827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</sheetData>
  <mergeCells count="2">
    <mergeCell ref="A5:M5"/>
    <mergeCell ref="A6:M6"/>
  </mergeCells>
  <printOptions/>
  <pageMargins left="0.512" right="0.512" top="0.512" bottom="0.512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WINDOWS98</cp:lastModifiedBy>
  <cp:lastPrinted>2000-09-05T03:00:44Z</cp:lastPrinted>
  <dcterms:created xsi:type="dcterms:W3CDTF">1999-09-14T02:56:27Z</dcterms:created>
  <dcterms:modified xsi:type="dcterms:W3CDTF">2000-09-11T03:34:20Z</dcterms:modified>
  <cp:category/>
  <cp:version/>
  <cp:contentType/>
  <cp:contentStatus/>
</cp:coreProperties>
</file>